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 Travail\PIP\"/>
    </mc:Choice>
  </mc:AlternateContent>
  <xr:revisionPtr revIDLastSave="0" documentId="13_ncr:1_{BCB460C7-F345-4099-B8A8-C066958598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ILLET 2024" sheetId="16" r:id="rId1"/>
    <sheet name="TOFE JUILLET 24" sheetId="17" r:id="rId2"/>
  </sheets>
  <definedNames>
    <definedName name="_xlnm._FilterDatabase" localSheetId="0" hidden="1">'JUILLET 2024'!$A$9:$P$210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7" l="1"/>
  <c r="B20" i="17"/>
  <c r="B19" i="17"/>
  <c r="B14" i="17"/>
  <c r="B26" i="17" l="1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188" i="16"/>
  <c r="O186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48" i="16"/>
  <c r="O146" i="16"/>
  <c r="P134" i="16"/>
  <c r="P135" i="16"/>
  <c r="P136" i="16"/>
  <c r="P137" i="16"/>
  <c r="P138" i="16"/>
  <c r="P139" i="16"/>
  <c r="P140" i="16"/>
  <c r="P141" i="16"/>
  <c r="P142" i="16"/>
  <c r="P143" i="16"/>
  <c r="P144" i="16"/>
  <c r="P133" i="16"/>
  <c r="O131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06" i="16"/>
  <c r="O104" i="16"/>
  <c r="P96" i="16"/>
  <c r="P97" i="16"/>
  <c r="P98" i="16"/>
  <c r="P99" i="16"/>
  <c r="P100" i="16"/>
  <c r="P101" i="16"/>
  <c r="P102" i="16"/>
  <c r="P95" i="16"/>
  <c r="O93" i="16"/>
  <c r="P9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71" i="16"/>
  <c r="O69" i="16"/>
  <c r="P65" i="16"/>
  <c r="P66" i="16"/>
  <c r="P67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45" i="16"/>
  <c r="O43" i="16"/>
  <c r="P35" i="16"/>
  <c r="P36" i="16"/>
  <c r="P37" i="16"/>
  <c r="P38" i="16"/>
  <c r="P39" i="16"/>
  <c r="P40" i="16"/>
  <c r="P41" i="16"/>
  <c r="P34" i="16"/>
  <c r="O32" i="16"/>
  <c r="P3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10" i="16"/>
  <c r="O8" i="16"/>
  <c r="E208" i="16"/>
  <c r="E207" i="16"/>
  <c r="E206" i="16"/>
  <c r="E194" i="16"/>
  <c r="E186" i="16" s="1"/>
  <c r="N186" i="16"/>
  <c r="M186" i="16"/>
  <c r="L186" i="16"/>
  <c r="K186" i="16"/>
  <c r="J186" i="16"/>
  <c r="I186" i="16"/>
  <c r="H186" i="16"/>
  <c r="G186" i="16"/>
  <c r="F186" i="16"/>
  <c r="N146" i="16"/>
  <c r="M146" i="16"/>
  <c r="L146" i="16"/>
  <c r="K146" i="16"/>
  <c r="J146" i="16"/>
  <c r="I146" i="16"/>
  <c r="H146" i="16"/>
  <c r="G146" i="16"/>
  <c r="F146" i="16"/>
  <c r="E146" i="16"/>
  <c r="E140" i="16"/>
  <c r="J136" i="16"/>
  <c r="E136" i="16"/>
  <c r="J134" i="16"/>
  <c r="N131" i="16"/>
  <c r="M131" i="16"/>
  <c r="L131" i="16"/>
  <c r="K131" i="16"/>
  <c r="I131" i="16"/>
  <c r="H131" i="16"/>
  <c r="G131" i="16"/>
  <c r="F131" i="16"/>
  <c r="E131" i="16"/>
  <c r="N104" i="16"/>
  <c r="M104" i="16"/>
  <c r="L104" i="16"/>
  <c r="K104" i="16"/>
  <c r="J104" i="16"/>
  <c r="I104" i="16"/>
  <c r="H104" i="16"/>
  <c r="G104" i="16"/>
  <c r="F104" i="16"/>
  <c r="E104" i="16"/>
  <c r="N93" i="16"/>
  <c r="M93" i="16"/>
  <c r="L93" i="16"/>
  <c r="K93" i="16"/>
  <c r="J93" i="16"/>
  <c r="I93" i="16"/>
  <c r="H93" i="16"/>
  <c r="G93" i="16"/>
  <c r="F93" i="16"/>
  <c r="E93" i="16"/>
  <c r="N69" i="16"/>
  <c r="M69" i="16"/>
  <c r="L69" i="16"/>
  <c r="K69" i="16"/>
  <c r="J69" i="16"/>
  <c r="I69" i="16"/>
  <c r="H69" i="16"/>
  <c r="G69" i="16"/>
  <c r="F69" i="16"/>
  <c r="E69" i="16"/>
  <c r="E57" i="16"/>
  <c r="E56" i="16"/>
  <c r="N43" i="16"/>
  <c r="M43" i="16"/>
  <c r="L43" i="16"/>
  <c r="K43" i="16"/>
  <c r="J43" i="16"/>
  <c r="I43" i="16"/>
  <c r="H43" i="16"/>
  <c r="G43" i="16"/>
  <c r="F43" i="16"/>
  <c r="E43" i="16"/>
  <c r="N32" i="16"/>
  <c r="M32" i="16"/>
  <c r="L32" i="16"/>
  <c r="K32" i="16"/>
  <c r="J32" i="16"/>
  <c r="I32" i="16"/>
  <c r="H32" i="16"/>
  <c r="G32" i="16"/>
  <c r="F32" i="16"/>
  <c r="E32" i="16"/>
  <c r="E19" i="16"/>
  <c r="E8" i="16" s="1"/>
  <c r="E17" i="16"/>
  <c r="N8" i="16"/>
  <c r="M8" i="16"/>
  <c r="L8" i="16"/>
  <c r="K8" i="16"/>
  <c r="J8" i="16"/>
  <c r="I8" i="16"/>
  <c r="H8" i="16"/>
  <c r="G8" i="16"/>
  <c r="F8" i="16"/>
  <c r="P32" i="16" l="1"/>
  <c r="P146" i="16"/>
  <c r="M210" i="16"/>
  <c r="N210" i="16"/>
  <c r="P69" i="16"/>
  <c r="P93" i="16"/>
  <c r="P104" i="16"/>
  <c r="O210" i="16"/>
  <c r="P186" i="16"/>
  <c r="P131" i="16"/>
  <c r="P43" i="16"/>
  <c r="P8" i="16"/>
  <c r="F210" i="16"/>
  <c r="G210" i="16"/>
  <c r="H210" i="16"/>
  <c r="I210" i="16"/>
  <c r="K210" i="16"/>
  <c r="L210" i="16"/>
  <c r="E210" i="16"/>
  <c r="J131" i="16"/>
  <c r="J210" i="16" s="1"/>
  <c r="P210" i="16" l="1"/>
</calcChain>
</file>

<file path=xl/sharedStrings.xml><?xml version="1.0" encoding="utf-8"?>
<sst xmlns="http://schemas.openxmlformats.org/spreadsheetml/2006/main" count="686" uniqueCount="224">
  <si>
    <t>INTITULE/SECTEUR</t>
  </si>
  <si>
    <t>Intitulé</t>
  </si>
  <si>
    <t>Bailleur</t>
  </si>
  <si>
    <t>Fin</t>
  </si>
  <si>
    <t>Coût</t>
  </si>
  <si>
    <t>LFI 2023</t>
  </si>
  <si>
    <t>LFR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</si>
  <si>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</si>
  <si>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</si>
  <si>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</si>
  <si>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</si>
  <si>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</si>
  <si>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</si>
  <si>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</si>
  <si>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</si>
  <si>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</si>
  <si>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</si>
  <si>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</si>
  <si>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</si>
  <si>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</si>
  <si>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</si>
  <si>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</si>
  <si>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</si>
  <si>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</si>
  <si>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</si>
  <si>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</si>
  <si>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</si>
  <si>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</si>
  <si>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</si>
  <si>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</si>
  <si>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Renforcer la Résilience face à l'insécurité alimentaire et nitritionnelle dans la corne de l'Afrique</t>
  </si>
  <si>
    <t>BREFONS</t>
  </si>
  <si>
    <t>Résilience à la sécheresse</t>
  </si>
  <si>
    <t>Allemagne</t>
  </si>
  <si>
    <t>Projet de réduction des risques d'inclusion et de valorisation des économies pastorales de la corne de l'Afrique</t>
  </si>
  <si>
    <t>Don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</si>
  <si>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</si>
  <si>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</si>
  <si>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</si>
  <si>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</si>
  <si>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</si>
  <si>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</si>
  <si>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</si>
  <si>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</si>
  <si>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</si>
  <si>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</si>
  <si>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</si>
  <si>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</si>
  <si>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</si>
  <si>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</si>
  <si>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</si>
  <si>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</si>
  <si>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</si>
  <si>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</si>
  <si>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</si>
  <si>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</si>
  <si>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</si>
  <si>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</si>
  <si>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</si>
  <si>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</si>
  <si>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</si>
  <si>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</si>
  <si>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</si>
  <si>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</si>
  <si>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</si>
  <si>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</si>
  <si>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</si>
  <si>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</si>
  <si>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</si>
  <si>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</si>
  <si>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</si>
  <si>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</si>
  <si>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</si>
  <si>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</si>
  <si>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</si>
  <si>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</si>
  <si>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</si>
  <si>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</si>
  <si>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</si>
  <si>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</si>
  <si>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</si>
  <si>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</si>
  <si>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</si>
  <si>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</si>
  <si>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</si>
  <si>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</si>
  <si>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</si>
  <si>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</si>
  <si>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Etude intégrée des infrastructures urbaines et de l'adaptation climatique dans la ville de Djibouti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</si>
  <si>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</si>
  <si>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</si>
  <si>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</si>
  <si>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</si>
  <si>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</si>
  <si>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</si>
  <si>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</si>
  <si>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</si>
  <si>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</si>
  <si>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</si>
  <si>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</si>
  <si>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</si>
  <si>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</si>
  <si>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</si>
  <si>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</si>
  <si>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</si>
  <si>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de Financement de logements abordables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</si>
  <si>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</si>
  <si>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</si>
  <si>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</si>
  <si>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</si>
  <si>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</si>
  <si>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</si>
  <si>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</si>
  <si>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</si>
  <si>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</si>
  <si>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</si>
  <si>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</si>
  <si>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</si>
  <si>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</si>
  <si>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</si>
  <si>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</si>
  <si>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</si>
  <si>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</si>
  <si>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</si>
  <si>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</si>
  <si>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</si>
  <si>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Promouvoir la résilience des femmes et des communautés dans la lutte contre la violence fondée sur le genre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</si>
  <si>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</si>
  <si>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</si>
  <si>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</si>
  <si>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</si>
  <si>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</si>
  <si>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</si>
  <si>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</si>
  <si>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</si>
  <si>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</si>
  <si>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</si>
  <si>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</si>
  <si>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</si>
  <si>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</si>
  <si>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</si>
  <si>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</si>
  <si>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</si>
  <si>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</si>
  <si>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</si>
  <si>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</si>
  <si>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</si>
  <si>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</si>
  <si>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</si>
  <si>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</si>
  <si>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</si>
  <si>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</si>
  <si>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Autonomiser les communautés pour une meilleure nutrition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</si>
  <si>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</si>
  <si>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</si>
  <si>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</si>
  <si>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</si>
  <si>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</si>
  <si>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</si>
  <si>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</si>
  <si>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</si>
  <si>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</si>
  <si>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</si>
  <si>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</si>
  <si>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</si>
  <si>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</si>
  <si>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</si>
  <si>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</si>
  <si>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</si>
  <si>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</si>
  <si>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</si>
  <si>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</si>
  <si>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</si>
  <si>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</si>
  <si>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</si>
  <si>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</si>
  <si>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</si>
  <si>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</si>
  <si>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</si>
  <si>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</si>
  <si>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</si>
  <si>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</si>
  <si>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</si>
  <si>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</si>
  <si>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</si>
  <si>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</si>
  <si>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</si>
  <si>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</si>
  <si>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</si>
  <si>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</si>
  <si>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</si>
  <si>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</si>
  <si>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</si>
  <si>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</si>
  <si>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</si>
  <si>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</si>
  <si>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</si>
  <si>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</si>
  <si>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</si>
  <si>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</si>
  <si>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LFI 2024</t>
  </si>
  <si>
    <r>
      <t>Extension et de Renforcement du Réseau d'Assainissement de. </t>
    </r>
    <r>
      <rPr>
        <b/>
        <sz val="8"/>
        <rFont val="Arial"/>
        <family val="2"/>
      </rPr>
      <t>Djibouti (PERRAD)</t>
    </r>
  </si>
  <si>
    <t>prêt</t>
  </si>
  <si>
    <t>Exploration géothermique supp</t>
  </si>
  <si>
    <t>Projet de services de développement des entreprises pour les micro, petites et moyennes entreprises</t>
  </si>
  <si>
    <t>Projet d'intégration numérique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</si>
  <si>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</si>
  <si>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</si>
  <si>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</si>
  <si>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</si>
  <si>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</si>
  <si>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</si>
  <si>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</si>
  <si>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</si>
  <si>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</si>
  <si>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</si>
  <si>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</si>
  <si>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</si>
  <si>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PROGRAMME D’INVESTISSEMENT PUBLIC 2024</t>
  </si>
  <si>
    <t>TOTAL PROGRAMME D'INVESTISSEMENT PUBLIC 2024</t>
  </si>
  <si>
    <t>CUMUL 24</t>
  </si>
  <si>
    <t>PROGRAMME D'INVESTISSEMENT PUBLIC 2024</t>
  </si>
  <si>
    <t>DIRECTION DE LA DETTE PUBLIQUE/SOUS DIRECTION DE GESTION ET SUIVI DES FINANCEMENTS</t>
  </si>
  <si>
    <t>REPARTITION PIP DANS LE TOFE JUIN 2024 (Millions 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</si>
</sst>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C]mmmm\-yy;@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3" borderId="1" xfId="1" applyFont="1" applyFill="1" applyBorder="1"/>
    <xf numFmtId="0" fontId="5" fillId="3" borderId="2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2" borderId="0" xfId="2" quotePrefix="1" applyNumberFormat="1" applyFont="1" applyFill="1" applyBorder="1" applyAlignment="1" applyProtection="1">
      <alignment vertical="top"/>
    </xf>
    <xf numFmtId="0" fontId="5" fillId="2" borderId="0" xfId="2" quotePrefix="1" applyNumberFormat="1" applyFont="1" applyFill="1" applyBorder="1" applyAlignment="1" applyProtection="1">
      <alignment horizontal="center" vertical="top"/>
    </xf>
    <xf numFmtId="0" fontId="5" fillId="3" borderId="5" xfId="2" applyNumberFormat="1" applyFont="1" applyFill="1" applyBorder="1" applyAlignment="1" applyProtection="1">
      <alignment vertical="top"/>
    </xf>
    <xf numFmtId="0" fontId="5" fillId="3" borderId="6" xfId="2" applyNumberFormat="1" applyFont="1" applyFill="1" applyBorder="1" applyAlignment="1" applyProtection="1">
      <alignment vertical="top"/>
    </xf>
    <xf numFmtId="0" fontId="5" fillId="3" borderId="7" xfId="2" applyNumberFormat="1" applyFont="1" applyFill="1" applyBorder="1" applyAlignment="1" applyProtection="1">
      <alignment vertical="top"/>
    </xf>
    <xf numFmtId="3" fontId="5" fillId="3" borderId="6" xfId="2" applyNumberFormat="1" applyFont="1" applyFill="1" applyBorder="1" applyAlignment="1" applyProtection="1">
      <alignment horizontal="center" vertical="top"/>
    </xf>
    <xf numFmtId="0" fontId="5" fillId="2" borderId="0" xfId="2" applyNumberFormat="1" applyFont="1" applyFill="1" applyBorder="1" applyAlignment="1" applyProtection="1">
      <alignment vertical="top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/>
    <xf numFmtId="0" fontId="5" fillId="2" borderId="8" xfId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4" borderId="8" xfId="1" applyFont="1" applyFill="1" applyBorder="1" applyAlignment="1">
      <alignment vertical="center"/>
    </xf>
    <xf numFmtId="0" fontId="6" fillId="4" borderId="8" xfId="1" applyFont="1" applyFill="1" applyBorder="1"/>
    <xf numFmtId="0" fontId="5" fillId="4" borderId="8" xfId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7" fillId="0" borderId="8" xfId="0" applyFont="1" applyBorder="1"/>
    <xf numFmtId="0" fontId="6" fillId="5" borderId="8" xfId="1" applyFont="1" applyFill="1" applyBorder="1" applyAlignment="1">
      <alignment vertical="center"/>
    </xf>
    <xf numFmtId="0" fontId="6" fillId="5" borderId="8" xfId="1" applyFont="1" applyFill="1" applyBorder="1"/>
    <xf numFmtId="0" fontId="5" fillId="5" borderId="8" xfId="1" applyFont="1" applyFill="1" applyBorder="1" applyAlignment="1">
      <alignment horizontal="center"/>
    </xf>
    <xf numFmtId="3" fontId="5" fillId="5" borderId="8" xfId="1" applyNumberFormat="1" applyFont="1" applyFill="1" applyBorder="1" applyAlignment="1">
      <alignment horizontal="center"/>
    </xf>
    <xf numFmtId="0" fontId="6" fillId="5" borderId="8" xfId="0" applyFont="1" applyFill="1" applyBorder="1"/>
    <xf numFmtId="0" fontId="6" fillId="4" borderId="8" xfId="0" applyFont="1" applyFill="1" applyBorder="1"/>
    <xf numFmtId="0" fontId="6" fillId="2" borderId="8" xfId="2" applyFont="1" applyFill="1" applyBorder="1" applyAlignment="1">
      <alignment horizontal="left" vertical="center"/>
    </xf>
    <xf numFmtId="0" fontId="6" fillId="2" borderId="8" xfId="2" quotePrefix="1" applyFont="1" applyFill="1" applyBorder="1" applyAlignment="1">
      <alignment horizontal="left"/>
    </xf>
    <xf numFmtId="0" fontId="5" fillId="2" borderId="8" xfId="2" applyFont="1" applyFill="1" applyBorder="1" applyAlignment="1">
      <alignment horizontal="center"/>
    </xf>
    <xf numFmtId="0" fontId="5" fillId="2" borderId="8" xfId="2" quotePrefix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/>
    </xf>
    <xf numFmtId="0" fontId="5" fillId="6" borderId="0" xfId="2" quotePrefix="1" applyFont="1" applyFill="1" applyBorder="1" applyAlignment="1">
      <alignment horizontal="left"/>
    </xf>
    <xf numFmtId="0" fontId="5" fillId="3" borderId="9" xfId="2" applyNumberFormat="1" applyFont="1" applyFill="1" applyBorder="1" applyAlignment="1" applyProtection="1">
      <alignment vertical="top"/>
    </xf>
    <xf numFmtId="0" fontId="5" fillId="3" borderId="10" xfId="2" applyNumberFormat="1" applyFont="1" applyFill="1" applyBorder="1" applyAlignment="1" applyProtection="1">
      <alignment vertical="top"/>
    </xf>
    <xf numFmtId="0" fontId="5" fillId="3" borderId="11" xfId="2" applyNumberFormat="1" applyFont="1" applyFill="1" applyBorder="1" applyAlignment="1" applyProtection="1">
      <alignment vertical="top"/>
    </xf>
    <xf numFmtId="3" fontId="6" fillId="2" borderId="8" xfId="0" applyNumberFormat="1" applyFont="1" applyFill="1" applyBorder="1"/>
    <xf numFmtId="0" fontId="5" fillId="4" borderId="8" xfId="1" applyFont="1" applyFill="1" applyBorder="1"/>
    <xf numFmtId="0" fontId="5" fillId="3" borderId="12" xfId="2" applyNumberFormat="1" applyFont="1" applyFill="1" applyBorder="1" applyAlignment="1" applyProtection="1">
      <alignment vertical="top"/>
    </xf>
    <xf numFmtId="0" fontId="6" fillId="7" borderId="8" xfId="1" applyFont="1" applyFill="1" applyBorder="1" applyAlignment="1">
      <alignment vertical="center"/>
    </xf>
    <xf numFmtId="0" fontId="5" fillId="7" borderId="8" xfId="1" applyFont="1" applyFill="1" applyBorder="1"/>
    <xf numFmtId="0" fontId="5" fillId="7" borderId="8" xfId="1" applyFont="1" applyFill="1" applyBorder="1" applyAlignment="1">
      <alignment horizontal="center"/>
    </xf>
    <xf numFmtId="3" fontId="5" fillId="7" borderId="8" xfId="1" applyNumberFormat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 vertical="center"/>
    </xf>
    <xf numFmtId="0" fontId="5" fillId="6" borderId="0" xfId="2" quotePrefix="1" applyFont="1" applyFill="1" applyBorder="1" applyAlignment="1">
      <alignment horizontal="center"/>
    </xf>
    <xf numFmtId="0" fontId="8" fillId="3" borderId="6" xfId="2" applyNumberFormat="1" applyFont="1" applyFill="1" applyBorder="1" applyAlignment="1" applyProtection="1">
      <alignment vertical="center"/>
    </xf>
    <xf numFmtId="0" fontId="8" fillId="3" borderId="6" xfId="2" applyNumberFormat="1" applyFont="1" applyFill="1" applyBorder="1" applyAlignment="1" applyProtection="1">
      <alignment vertical="top"/>
    </xf>
    <xf numFmtId="44" fontId="6" fillId="2" borderId="8" xfId="3" applyFont="1" applyFill="1" applyBorder="1" applyAlignment="1">
      <alignment vertical="center"/>
    </xf>
    <xf numFmtId="3" fontId="5" fillId="2" borderId="8" xfId="1" applyNumberFormat="1" applyFont="1" applyFill="1" applyBorder="1"/>
    <xf numFmtId="0" fontId="6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6" fillId="3" borderId="8" xfId="0" applyFont="1" applyFill="1" applyBorder="1"/>
    <xf numFmtId="44" fontId="6" fillId="8" borderId="8" xfId="3" applyFont="1" applyFill="1" applyBorder="1" applyAlignment="1">
      <alignment horizontal="left" vertical="center"/>
    </xf>
    <xf numFmtId="3" fontId="5" fillId="8" borderId="8" xfId="1" applyNumberFormat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44" fontId="6" fillId="5" borderId="8" xfId="3" applyFont="1" applyFill="1" applyBorder="1" applyAlignment="1">
      <alignment horizontal="left" vertical="center"/>
    </xf>
    <xf numFmtId="44" fontId="6" fillId="7" borderId="8" xfId="3" applyFont="1" applyFill="1" applyBorder="1" applyAlignment="1">
      <alignment horizontal="left" vertical="center"/>
    </xf>
    <xf numFmtId="44" fontId="6" fillId="4" borderId="8" xfId="3" applyFont="1" applyFill="1" applyBorder="1" applyAlignment="1">
      <alignment horizontal="left" vertical="center"/>
    </xf>
    <xf numFmtId="0" fontId="6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horizontal="center"/>
    </xf>
    <xf numFmtId="3" fontId="5" fillId="9" borderId="8" xfId="1" applyNumberFormat="1" applyFont="1" applyFill="1" applyBorder="1" applyAlignment="1">
      <alignment horizontal="center"/>
    </xf>
    <xf numFmtId="0" fontId="6" fillId="9" borderId="8" xfId="1" applyFont="1" applyFill="1" applyBorder="1"/>
    <xf numFmtId="0" fontId="6" fillId="2" borderId="0" xfId="1" applyFont="1" applyFill="1"/>
    <xf numFmtId="0" fontId="6" fillId="6" borderId="0" xfId="1" quotePrefix="1" applyFont="1" applyFill="1"/>
    <xf numFmtId="0" fontId="5" fillId="6" borderId="0" xfId="1" quotePrefix="1" applyFont="1" applyFill="1"/>
    <xf numFmtId="0" fontId="4" fillId="4" borderId="8" xfId="0" applyFont="1" applyFill="1" applyBorder="1"/>
    <xf numFmtId="0" fontId="4" fillId="10" borderId="8" xfId="0" applyFont="1" applyFill="1" applyBorder="1"/>
    <xf numFmtId="0" fontId="5" fillId="10" borderId="8" xfId="1" applyFont="1" applyFill="1" applyBorder="1" applyAlignment="1">
      <alignment horizontal="center"/>
    </xf>
    <xf numFmtId="3" fontId="5" fillId="10" borderId="8" xfId="1" applyNumberFormat="1" applyFont="1" applyFill="1" applyBorder="1" applyAlignment="1">
      <alignment horizontal="center"/>
    </xf>
    <xf numFmtId="0" fontId="6" fillId="10" borderId="8" xfId="1" applyFont="1" applyFill="1" applyBorder="1"/>
    <xf numFmtId="0" fontId="6" fillId="7" borderId="8" xfId="1" applyFont="1" applyFill="1" applyBorder="1"/>
    <xf numFmtId="0" fontId="6" fillId="2" borderId="13" xfId="1" applyFont="1" applyFill="1" applyBorder="1" applyAlignment="1">
      <alignment vertical="center"/>
    </xf>
    <xf numFmtId="0" fontId="5" fillId="2" borderId="13" xfId="1" applyFont="1" applyFill="1" applyBorder="1"/>
    <xf numFmtId="3" fontId="5" fillId="2" borderId="13" xfId="1" applyNumberFormat="1" applyFont="1" applyFill="1" applyBorder="1" applyAlignment="1">
      <alignment horizontal="center"/>
    </xf>
    <xf numFmtId="0" fontId="6" fillId="8" borderId="8" xfId="1" applyFont="1" applyFill="1" applyBorder="1" applyAlignment="1">
      <alignment vertical="center"/>
    </xf>
    <xf numFmtId="0" fontId="6" fillId="8" borderId="8" xfId="1" applyFont="1" applyFill="1" applyBorder="1"/>
    <xf numFmtId="0" fontId="6" fillId="11" borderId="8" xfId="1" applyFont="1" applyFill="1" applyBorder="1" applyAlignment="1">
      <alignment vertical="center"/>
    </xf>
    <xf numFmtId="0" fontId="6" fillId="11" borderId="8" xfId="1" applyFont="1" applyFill="1" applyBorder="1"/>
    <xf numFmtId="0" fontId="5" fillId="11" borderId="8" xfId="1" applyFont="1" applyFill="1" applyBorder="1" applyAlignment="1">
      <alignment horizontal="center"/>
    </xf>
    <xf numFmtId="3" fontId="5" fillId="11" borderId="8" xfId="1" applyNumberFormat="1" applyFont="1" applyFill="1" applyBorder="1" applyAlignment="1">
      <alignment horizontal="center"/>
    </xf>
    <xf numFmtId="0" fontId="6" fillId="11" borderId="8" xfId="0" applyFont="1" applyFill="1" applyBorder="1"/>
    <xf numFmtId="0" fontId="5" fillId="4" borderId="8" xfId="1" applyFont="1" applyFill="1" applyBorder="1" applyAlignment="1">
      <alignment vertical="center"/>
    </xf>
    <xf numFmtId="0" fontId="6" fillId="6" borderId="8" xfId="2" applyFont="1" applyFill="1" applyBorder="1" applyAlignment="1">
      <alignment horizontal="left"/>
    </xf>
    <xf numFmtId="0" fontId="6" fillId="6" borderId="8" xfId="2" quotePrefix="1" applyFont="1" applyFill="1" applyBorder="1" applyAlignment="1">
      <alignment horizontal="left"/>
    </xf>
    <xf numFmtId="0" fontId="5" fillId="6" borderId="8" xfId="2" applyFont="1" applyFill="1" applyBorder="1" applyAlignment="1">
      <alignment horizontal="center"/>
    </xf>
    <xf numFmtId="0" fontId="5" fillId="6" borderId="8" xfId="2" quotePrefix="1" applyFont="1" applyFill="1" applyBorder="1" applyAlignment="1">
      <alignment horizontal="center"/>
    </xf>
    <xf numFmtId="0" fontId="6" fillId="12" borderId="8" xfId="1" applyFont="1" applyFill="1" applyBorder="1"/>
    <xf numFmtId="0" fontId="5" fillId="12" borderId="8" xfId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0" fontId="6" fillId="12" borderId="8" xfId="0" applyFont="1" applyFill="1" applyBorder="1"/>
    <xf numFmtId="0" fontId="6" fillId="4" borderId="8" xfId="1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/>
    </xf>
    <xf numFmtId="0" fontId="6" fillId="10" borderId="8" xfId="0" applyFont="1" applyFill="1" applyBorder="1"/>
    <xf numFmtId="0" fontId="6" fillId="5" borderId="8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4" borderId="14" xfId="1" applyFont="1" applyFill="1" applyBorder="1"/>
    <xf numFmtId="0" fontId="5" fillId="9" borderId="8" xfId="1" applyFont="1" applyFill="1" applyBorder="1"/>
    <xf numFmtId="0" fontId="6" fillId="9" borderId="8" xfId="0" applyFont="1" applyFill="1" applyBorder="1"/>
    <xf numFmtId="0" fontId="8" fillId="3" borderId="9" xfId="2" applyNumberFormat="1" applyFont="1" applyFill="1" applyBorder="1" applyAlignment="1" applyProtection="1">
      <alignment vertical="top"/>
    </xf>
    <xf numFmtId="0" fontId="8" fillId="3" borderId="10" xfId="2" applyNumberFormat="1" applyFont="1" applyFill="1" applyBorder="1" applyAlignment="1" applyProtection="1">
      <alignment vertical="top"/>
    </xf>
    <xf numFmtId="0" fontId="6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/>
    </xf>
    <xf numFmtId="1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" fontId="5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5" fillId="9" borderId="13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3" borderId="7" xfId="1" applyFont="1" applyFill="1" applyBorder="1"/>
    <xf numFmtId="0" fontId="5" fillId="3" borderId="6" xfId="1" applyFont="1" applyFill="1" applyBorder="1"/>
    <xf numFmtId="3" fontId="5" fillId="3" borderId="6" xfId="1" applyNumberFormat="1" applyFont="1" applyFill="1" applyBorder="1" applyAlignment="1">
      <alignment horizontal="center"/>
    </xf>
    <xf numFmtId="0" fontId="6" fillId="0" borderId="8" xfId="1" applyFont="1" applyBorder="1"/>
    <xf numFmtId="3" fontId="6" fillId="10" borderId="8" xfId="1" applyNumberFormat="1" applyFont="1" applyFill="1" applyBorder="1"/>
    <xf numFmtId="164" fontId="4" fillId="0" borderId="0" xfId="4" applyFont="1"/>
    <xf numFmtId="0" fontId="10" fillId="0" borderId="8" xfId="0" applyFont="1" applyBorder="1" applyAlignment="1">
      <alignment horizontal="left" vertical="center"/>
    </xf>
    <xf numFmtId="0" fontId="0" fillId="6" borderId="0" xfId="0" applyFill="1"/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center"/>
    </xf>
    <xf numFmtId="0" fontId="0" fillId="6" borderId="15" xfId="0" applyFill="1" applyBorder="1"/>
    <xf numFmtId="0" fontId="17" fillId="6" borderId="13" xfId="0" applyFont="1" applyFill="1" applyBorder="1" applyAlignment="1">
      <alignment horizontal="left" indent="2"/>
    </xf>
    <xf numFmtId="3" fontId="20" fillId="6" borderId="13" xfId="0" applyNumberFormat="1" applyFont="1" applyFill="1" applyBorder="1"/>
    <xf numFmtId="0" fontId="17" fillId="6" borderId="16" xfId="0" applyFont="1" applyFill="1" applyBorder="1" applyAlignment="1">
      <alignment horizontal="left" indent="2"/>
    </xf>
    <xf numFmtId="3" fontId="20" fillId="6" borderId="16" xfId="0" applyNumberFormat="1" applyFont="1" applyFill="1" applyBorder="1"/>
    <xf numFmtId="0" fontId="17" fillId="6" borderId="14" xfId="0" applyFont="1" applyFill="1" applyBorder="1" applyAlignment="1">
      <alignment horizontal="left" indent="2"/>
    </xf>
    <xf numFmtId="3" fontId="20" fillId="6" borderId="14" xfId="0" applyNumberFormat="1" applyFont="1" applyFill="1" applyBorder="1"/>
    <xf numFmtId="0" fontId="19" fillId="6" borderId="0" xfId="0" applyFont="1" applyFill="1"/>
    <xf numFmtId="3" fontId="20" fillId="6" borderId="0" xfId="0" applyNumberFormat="1" applyFont="1" applyFill="1"/>
    <xf numFmtId="0" fontId="21" fillId="6" borderId="0" xfId="0" applyFont="1" applyFill="1"/>
    <xf numFmtId="0" fontId="0" fillId="6" borderId="0" xfId="0" applyFill="1" applyAlignment="1">
      <alignment horizontal="left" indent="2"/>
    </xf>
    <xf numFmtId="0" fontId="22" fillId="6" borderId="14" xfId="0" applyFont="1" applyFill="1" applyBorder="1" applyAlignment="1">
      <alignment horizontal="left" indent="2"/>
    </xf>
    <xf numFmtId="0" fontId="22" fillId="6" borderId="0" xfId="0" applyFont="1" applyFill="1" applyAlignment="1">
      <alignment horizontal="left" indent="2"/>
    </xf>
    <xf numFmtId="0" fontId="22" fillId="6" borderId="8" xfId="0" applyFont="1" applyFill="1" applyBorder="1" applyAlignment="1">
      <alignment horizontal="left" indent="2"/>
    </xf>
    <xf numFmtId="3" fontId="20" fillId="6" borderId="8" xfId="0" applyNumberFormat="1" applyFont="1" applyFill="1" applyBorder="1"/>
    <xf numFmtId="0" fontId="16" fillId="6" borderId="8" xfId="0" applyFont="1" applyFill="1" applyBorder="1"/>
    <xf numFmtId="3" fontId="24" fillId="6" borderId="8" xfId="0" applyNumberFormat="1" applyFont="1" applyFill="1" applyBorder="1"/>
    <xf numFmtId="0" fontId="4" fillId="0" borderId="8" xfId="0" applyFont="1" applyBorder="1"/>
    <xf numFmtId="14" fontId="5" fillId="3" borderId="3" xfId="1" applyNumberFormat="1" applyFont="1" applyFill="1" applyBorder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</cellXfs>
  <cellStyles count="6">
    <cellStyle name="Milliers" xfId="4" builtinId="3"/>
    <cellStyle name="Monétaire 2" xfId="3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_Feuil1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12"/>
  <sheetViews>
    <sheetView tabSelected="1" topLeftCell="A181" workbookViewId="0">
      <selection activeCell="J224" sqref="J224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5" width="12.5703125" style="3" customWidth="1"/>
    <col min="16" max="16" width="12.28515625" style="3" customWidth="1"/>
    <col min="17" max="17" width="11.7109375" style="3" customWidth="1"/>
    <col min="18" max="18" width="13.140625" style="3" customWidth="1"/>
    <col min="19" max="16384" width="30" style="3"/>
  </cols>
  <sheetData>
    <row r="1" spans="1:16" x14ac:dyDescent="0.2">
      <c r="A1" s="1"/>
      <c r="B1" s="1"/>
      <c r="C1" s="2"/>
      <c r="D1" s="2"/>
      <c r="E1" s="2"/>
      <c r="F1" s="1"/>
      <c r="G1" s="1"/>
    </row>
    <row r="2" spans="1:16" x14ac:dyDescent="0.2">
      <c r="A2" s="155" t="s">
        <v>221</v>
      </c>
      <c r="B2" s="155"/>
      <c r="C2" s="155"/>
      <c r="D2" s="155"/>
      <c r="E2" s="155"/>
      <c r="F2" s="155"/>
      <c r="G2" s="155"/>
      <c r="H2" s="155"/>
      <c r="I2" s="155"/>
    </row>
    <row r="3" spans="1:16" x14ac:dyDescent="0.2">
      <c r="A3" s="154" t="s">
        <v>222</v>
      </c>
      <c r="B3" s="154"/>
      <c r="C3" s="154"/>
      <c r="D3" s="154"/>
      <c r="E3" s="154"/>
      <c r="F3" s="154"/>
      <c r="G3" s="154"/>
      <c r="H3" s="154"/>
      <c r="I3" s="154"/>
    </row>
    <row r="4" spans="1:16" ht="12" thickBot="1" x14ac:dyDescent="0.25">
      <c r="A4" s="1"/>
      <c r="B4" s="1"/>
      <c r="C4" s="2"/>
      <c r="D4" s="2"/>
      <c r="E4" s="2"/>
      <c r="F4" s="1"/>
      <c r="G4" s="1"/>
    </row>
    <row r="5" spans="1:16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3">
        <v>45447</v>
      </c>
      <c r="O6" s="153">
        <v>45478</v>
      </c>
      <c r="P6" s="152" t="s">
        <v>220</v>
      </c>
    </row>
    <row r="7" spans="1:16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6" ht="12" thickBot="1" x14ac:dyDescent="0.25">
      <c r="A8" s="13" t="s">
        <v>8</v>
      </c>
      <c r="B8" s="14"/>
      <c r="C8" s="15"/>
      <c r="D8" s="14"/>
      <c r="E8" s="16">
        <f t="shared" ref="E8:P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>SUM(M10:M30)</f>
        <v>28</v>
      </c>
      <c r="N8" s="16">
        <f>SUM(N10:N30)</f>
        <v>12</v>
      </c>
      <c r="O8" s="16">
        <f>SUM(O10:O30)</f>
        <v>116</v>
      </c>
      <c r="P8" s="16">
        <f t="shared" si="0"/>
        <v>342</v>
      </c>
    </row>
    <row r="9" spans="1:16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  <c r="N9" s="127"/>
      <c r="O9" s="127"/>
    </row>
    <row r="10" spans="1:16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/>
      <c r="O10" s="151"/>
      <c r="P10" s="151">
        <f>SUM(I10:O10)</f>
        <v>0</v>
      </c>
    </row>
    <row r="11" spans="1:16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/>
      <c r="O11" s="151"/>
      <c r="P11" s="151">
        <f t="shared" ref="P11:P30" si="1">SUM(I11:O11)</f>
        <v>0</v>
      </c>
    </row>
    <row r="12" spans="1:16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/>
      <c r="O12" s="151"/>
      <c r="P12" s="151">
        <f t="shared" si="1"/>
        <v>0</v>
      </c>
    </row>
    <row r="13" spans="1:16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/>
      <c r="O13" s="151"/>
      <c r="P13" s="151">
        <f t="shared" si="1"/>
        <v>0</v>
      </c>
    </row>
    <row r="14" spans="1:16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/>
      <c r="O14" s="151"/>
      <c r="P14" s="151">
        <f t="shared" si="1"/>
        <v>0</v>
      </c>
    </row>
    <row r="15" spans="1:16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/>
      <c r="O15" s="151"/>
      <c r="P15" s="151">
        <f t="shared" si="1"/>
        <v>0</v>
      </c>
    </row>
    <row r="16" spans="1:16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/>
      <c r="O16" s="151"/>
      <c r="P16" s="151">
        <f t="shared" si="1"/>
        <v>0</v>
      </c>
    </row>
    <row r="17" spans="1:16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/>
      <c r="O17" s="151"/>
      <c r="P17" s="151">
        <f t="shared" si="1"/>
        <v>38</v>
      </c>
    </row>
    <row r="18" spans="1:16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/>
      <c r="O18" s="151"/>
      <c r="P18" s="151">
        <f t="shared" si="1"/>
        <v>0</v>
      </c>
    </row>
    <row r="19" spans="1:16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/>
      <c r="O19" s="151"/>
      <c r="P19" s="151">
        <f t="shared" si="1"/>
        <v>0</v>
      </c>
    </row>
    <row r="20" spans="1:16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/>
      <c r="O20" s="151"/>
      <c r="P20" s="151">
        <f t="shared" si="1"/>
        <v>0</v>
      </c>
    </row>
    <row r="21" spans="1:16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/>
      <c r="O21" s="151"/>
      <c r="P21" s="151">
        <f t="shared" si="1"/>
        <v>0</v>
      </c>
    </row>
    <row r="22" spans="1:16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v>2</v>
      </c>
      <c r="O22" s="151"/>
      <c r="P22" s="151">
        <f t="shared" si="1"/>
        <v>2</v>
      </c>
    </row>
    <row r="23" spans="1:16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v>10</v>
      </c>
      <c r="O23" s="151">
        <v>92</v>
      </c>
      <c r="P23" s="151">
        <f t="shared" si="1"/>
        <v>182</v>
      </c>
    </row>
    <row r="24" spans="1:16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/>
      <c r="O24" s="151"/>
      <c r="P24" s="151">
        <f t="shared" si="1"/>
        <v>0</v>
      </c>
    </row>
    <row r="25" spans="1:16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/>
      <c r="O25" s="151"/>
      <c r="P25" s="151">
        <f t="shared" si="1"/>
        <v>0</v>
      </c>
    </row>
    <row r="26" spans="1:16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/>
      <c r="O26" s="151">
        <v>24</v>
      </c>
      <c r="P26" s="151">
        <f t="shared" si="1"/>
        <v>51</v>
      </c>
    </row>
    <row r="27" spans="1:16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/>
      <c r="O27" s="151"/>
      <c r="P27" s="151">
        <f t="shared" si="1"/>
        <v>69</v>
      </c>
    </row>
    <row r="28" spans="1:16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/>
      <c r="O28" s="151"/>
      <c r="P28" s="151">
        <f t="shared" si="1"/>
        <v>0</v>
      </c>
    </row>
    <row r="29" spans="1:16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/>
      <c r="O29" s="151"/>
      <c r="P29" s="151">
        <f t="shared" si="1"/>
        <v>0</v>
      </c>
    </row>
    <row r="30" spans="1:16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/>
      <c r="O30" s="151"/>
      <c r="P30" s="151">
        <f t="shared" si="1"/>
        <v>0</v>
      </c>
    </row>
    <row r="31" spans="1:16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6" ht="12" thickBot="1" x14ac:dyDescent="0.25">
      <c r="A32" s="44" t="s">
        <v>42</v>
      </c>
      <c r="B32" s="45"/>
      <c r="C32" s="45"/>
      <c r="D32" s="46"/>
      <c r="E32" s="16">
        <f t="shared" ref="E32:P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>SUM(N34:N41)</f>
        <v>0</v>
      </c>
      <c r="O32" s="16">
        <f>SUM(O34:O41)</f>
        <v>0</v>
      </c>
      <c r="P32" s="16">
        <f t="shared" si="2"/>
        <v>0</v>
      </c>
    </row>
    <row r="33" spans="1:16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6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/>
      <c r="O34" s="151"/>
      <c r="P34" s="151">
        <f>SUM(I34:O34)</f>
        <v>0</v>
      </c>
    </row>
    <row r="35" spans="1:16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/>
      <c r="O35" s="151"/>
      <c r="P35" s="151">
        <f t="shared" ref="P35:P41" si="3">SUM(I35:O35)</f>
        <v>0</v>
      </c>
    </row>
    <row r="36" spans="1:16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/>
      <c r="O36" s="151"/>
      <c r="P36" s="151">
        <f t="shared" si="3"/>
        <v>0</v>
      </c>
    </row>
    <row r="37" spans="1:16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/>
      <c r="O37" s="151"/>
      <c r="P37" s="151">
        <f t="shared" si="3"/>
        <v>0</v>
      </c>
    </row>
    <row r="38" spans="1:16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/>
      <c r="O38" s="151"/>
      <c r="P38" s="151">
        <f t="shared" si="3"/>
        <v>0</v>
      </c>
    </row>
    <row r="39" spans="1:16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/>
      <c r="O39" s="151"/>
      <c r="P39" s="151">
        <f t="shared" si="3"/>
        <v>0</v>
      </c>
    </row>
    <row r="40" spans="1:16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/>
      <c r="O40" s="151"/>
      <c r="P40" s="151">
        <f t="shared" si="3"/>
        <v>0</v>
      </c>
    </row>
    <row r="41" spans="1:16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/>
      <c r="O41" s="151"/>
      <c r="P41" s="151">
        <f t="shared" si="3"/>
        <v>0</v>
      </c>
    </row>
    <row r="42" spans="1:16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6" ht="12" thickBot="1" x14ac:dyDescent="0.25">
      <c r="A43" s="13" t="s">
        <v>55</v>
      </c>
      <c r="B43" s="14"/>
      <c r="C43" s="49"/>
      <c r="D43" s="46"/>
      <c r="E43" s="16">
        <f t="shared" ref="E43:P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>SUM(M45:M67)</f>
        <v>236</v>
      </c>
      <c r="N43" s="16">
        <f>SUM(N45:N67)</f>
        <v>0</v>
      </c>
      <c r="O43" s="16">
        <f>SUM(O45:O67)</f>
        <v>7</v>
      </c>
      <c r="P43" s="16">
        <f t="shared" si="4"/>
        <v>702</v>
      </c>
    </row>
    <row r="44" spans="1:16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6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/>
      <c r="O45" s="151"/>
      <c r="P45" s="151">
        <f>SUM(I45:O45)</f>
        <v>58</v>
      </c>
    </row>
    <row r="46" spans="1:16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/>
      <c r="O46" s="151"/>
      <c r="P46" s="151">
        <f t="shared" ref="P46:P67" si="5">SUM(I46:O46)</f>
        <v>397</v>
      </c>
    </row>
    <row r="47" spans="1:16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/>
      <c r="O47" s="151"/>
      <c r="P47" s="151">
        <f t="shared" si="5"/>
        <v>0</v>
      </c>
    </row>
    <row r="48" spans="1:16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/>
      <c r="O48" s="151"/>
      <c r="P48" s="151">
        <f t="shared" si="5"/>
        <v>0</v>
      </c>
    </row>
    <row r="49" spans="1:16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/>
      <c r="O49" s="151"/>
      <c r="P49" s="151">
        <f t="shared" si="5"/>
        <v>0</v>
      </c>
    </row>
    <row r="50" spans="1:16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/>
      <c r="O50" s="151"/>
      <c r="P50" s="151">
        <f t="shared" si="5"/>
        <v>0</v>
      </c>
    </row>
    <row r="51" spans="1:16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/>
      <c r="O51" s="151"/>
      <c r="P51" s="151">
        <f t="shared" si="5"/>
        <v>0</v>
      </c>
    </row>
    <row r="52" spans="1:16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/>
      <c r="O52" s="151"/>
      <c r="P52" s="151">
        <f t="shared" si="5"/>
        <v>159</v>
      </c>
    </row>
    <row r="53" spans="1:16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/>
      <c r="O53" s="151"/>
      <c r="P53" s="151">
        <f t="shared" si="5"/>
        <v>0</v>
      </c>
    </row>
    <row r="54" spans="1:16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/>
      <c r="O54" s="151"/>
      <c r="P54" s="151">
        <f t="shared" si="5"/>
        <v>0</v>
      </c>
    </row>
    <row r="55" spans="1:16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/>
      <c r="O55" s="151"/>
      <c r="P55" s="151">
        <f t="shared" si="5"/>
        <v>0</v>
      </c>
    </row>
    <row r="56" spans="1:16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/>
      <c r="O56" s="151"/>
      <c r="P56" s="151">
        <f t="shared" si="5"/>
        <v>0</v>
      </c>
    </row>
    <row r="57" spans="1:16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/>
      <c r="O57" s="151"/>
      <c r="P57" s="151">
        <f t="shared" si="5"/>
        <v>0</v>
      </c>
    </row>
    <row r="58" spans="1:16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/>
      <c r="O58" s="151"/>
      <c r="P58" s="151">
        <f t="shared" si="5"/>
        <v>0</v>
      </c>
    </row>
    <row r="59" spans="1:16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/>
      <c r="O59" s="151"/>
      <c r="P59" s="151">
        <f t="shared" si="5"/>
        <v>0</v>
      </c>
    </row>
    <row r="60" spans="1:16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/>
      <c r="O60" s="151"/>
      <c r="P60" s="151">
        <f t="shared" si="5"/>
        <v>0</v>
      </c>
    </row>
    <row r="61" spans="1:16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/>
      <c r="O61" s="151"/>
      <c r="P61" s="151">
        <f t="shared" si="5"/>
        <v>0</v>
      </c>
    </row>
    <row r="62" spans="1:16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/>
      <c r="O62" s="151"/>
      <c r="P62" s="151">
        <f t="shared" si="5"/>
        <v>0</v>
      </c>
    </row>
    <row r="63" spans="1:16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/>
      <c r="O63" s="151"/>
      <c r="P63" s="151">
        <f t="shared" si="5"/>
        <v>0</v>
      </c>
    </row>
    <row r="64" spans="1:16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/>
      <c r="O64" s="151">
        <v>7</v>
      </c>
      <c r="P64" s="151">
        <f t="shared" si="5"/>
        <v>47</v>
      </c>
    </row>
    <row r="65" spans="1:16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/>
      <c r="O65" s="151"/>
      <c r="P65" s="151">
        <f>SUM(I65:O65)</f>
        <v>41</v>
      </c>
    </row>
    <row r="66" spans="1:16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/>
      <c r="O66" s="151"/>
      <c r="P66" s="151">
        <f t="shared" si="5"/>
        <v>0</v>
      </c>
    </row>
    <row r="67" spans="1:16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/>
      <c r="O67" s="151"/>
      <c r="P67" s="151">
        <f t="shared" si="5"/>
        <v>0</v>
      </c>
    </row>
    <row r="68" spans="1:16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6" ht="12" thickBot="1" x14ac:dyDescent="0.25">
      <c r="A69" s="56" t="s">
        <v>80</v>
      </c>
      <c r="B69" s="57"/>
      <c r="C69" s="15"/>
      <c r="D69" s="14"/>
      <c r="E69" s="16">
        <f t="shared" ref="E69:P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>SUM(M71:M91)</f>
        <v>457</v>
      </c>
      <c r="N69" s="16">
        <f>SUM(N71:N91)</f>
        <v>1294</v>
      </c>
      <c r="O69" s="16">
        <f>SUM(O71:O91)</f>
        <v>303</v>
      </c>
      <c r="P69" s="16">
        <f t="shared" si="6"/>
        <v>3340</v>
      </c>
    </row>
    <row r="70" spans="1:16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6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/>
      <c r="O71" s="151"/>
      <c r="P71" s="151">
        <f>SUM(I71:O71)</f>
        <v>0</v>
      </c>
    </row>
    <row r="72" spans="1:16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/>
      <c r="O72" s="151"/>
      <c r="P72" s="151">
        <f t="shared" ref="P72:P90" si="7">SUM(I72:O72)</f>
        <v>0</v>
      </c>
    </row>
    <row r="73" spans="1:16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/>
      <c r="O73" s="151"/>
      <c r="P73" s="151">
        <f t="shared" si="7"/>
        <v>0</v>
      </c>
    </row>
    <row r="74" spans="1:16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/>
      <c r="O74" s="151">
        <v>4</v>
      </c>
      <c r="P74" s="151">
        <f t="shared" si="7"/>
        <v>582</v>
      </c>
    </row>
    <row r="75" spans="1:16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/>
      <c r="O75" s="151"/>
      <c r="P75" s="151">
        <f t="shared" si="7"/>
        <v>0</v>
      </c>
    </row>
    <row r="76" spans="1:16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/>
      <c r="O76" s="151">
        <v>1</v>
      </c>
      <c r="P76" s="151">
        <f t="shared" si="7"/>
        <v>82</v>
      </c>
    </row>
    <row r="77" spans="1:16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/>
      <c r="O77" s="151"/>
      <c r="P77" s="151">
        <f t="shared" si="7"/>
        <v>0</v>
      </c>
    </row>
    <row r="78" spans="1:16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v>1090</v>
      </c>
      <c r="O78" s="151">
        <v>7</v>
      </c>
      <c r="P78" s="151">
        <f t="shared" si="7"/>
        <v>1191</v>
      </c>
    </row>
    <row r="79" spans="1:16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/>
      <c r="N79" s="151"/>
      <c r="O79" s="151"/>
      <c r="P79" s="151">
        <f t="shared" si="7"/>
        <v>0</v>
      </c>
    </row>
    <row r="80" spans="1:16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v>386</v>
      </c>
      <c r="N80" s="151">
        <v>204</v>
      </c>
      <c r="O80" s="151">
        <v>291</v>
      </c>
      <c r="P80" s="151">
        <f t="shared" si="7"/>
        <v>1485</v>
      </c>
    </row>
    <row r="81" spans="1:16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/>
      <c r="N81" s="151"/>
      <c r="O81" s="151"/>
      <c r="P81" s="151">
        <f t="shared" si="7"/>
        <v>0</v>
      </c>
    </row>
    <row r="82" spans="1:16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/>
      <c r="O82" s="151"/>
      <c r="P82" s="151">
        <f t="shared" si="7"/>
        <v>0</v>
      </c>
    </row>
    <row r="83" spans="1:16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/>
      <c r="N83" s="151"/>
      <c r="O83" s="151"/>
      <c r="P83" s="151">
        <f t="shared" si="7"/>
        <v>0</v>
      </c>
    </row>
    <row r="84" spans="1:16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/>
      <c r="N84" s="151"/>
      <c r="O84" s="151"/>
      <c r="P84" s="151">
        <f t="shared" si="7"/>
        <v>0</v>
      </c>
    </row>
    <row r="85" spans="1:16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/>
      <c r="N85" s="151"/>
      <c r="O85" s="151"/>
      <c r="P85" s="151">
        <f t="shared" si="7"/>
        <v>0</v>
      </c>
    </row>
    <row r="86" spans="1:16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/>
      <c r="N86" s="151"/>
      <c r="O86" s="151"/>
      <c r="P86" s="151">
        <f t="shared" si="7"/>
        <v>0</v>
      </c>
    </row>
    <row r="87" spans="1:16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/>
      <c r="N87" s="151"/>
      <c r="O87" s="151"/>
      <c r="P87" s="151">
        <f t="shared" si="7"/>
        <v>0</v>
      </c>
    </row>
    <row r="88" spans="1:16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/>
      <c r="N88" s="151"/>
      <c r="O88" s="151"/>
      <c r="P88" s="151">
        <f t="shared" si="7"/>
        <v>0</v>
      </c>
    </row>
    <row r="89" spans="1:16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/>
      <c r="N89" s="151"/>
      <c r="O89" s="151"/>
      <c r="P89" s="151">
        <f t="shared" si="7"/>
        <v>0</v>
      </c>
    </row>
    <row r="90" spans="1:16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/>
      <c r="N90" s="151"/>
      <c r="O90" s="151"/>
      <c r="P90" s="151">
        <f t="shared" si="7"/>
        <v>0</v>
      </c>
    </row>
    <row r="91" spans="1:16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/>
      <c r="N91" s="151"/>
      <c r="O91" s="151"/>
      <c r="P91" s="151">
        <f>SUM(I91:O91)</f>
        <v>0</v>
      </c>
    </row>
    <row r="92" spans="1:16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6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P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>SUM(M95:M102)</f>
        <v>0</v>
      </c>
      <c r="N93" s="16">
        <f>SUM(N95:N102)</f>
        <v>21</v>
      </c>
      <c r="O93" s="16">
        <f>SUM(O95:O102)</f>
        <v>90</v>
      </c>
      <c r="P93" s="16">
        <f t="shared" si="8"/>
        <v>415</v>
      </c>
    </row>
    <row r="94" spans="1:16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6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/>
      <c r="N95" s="151"/>
      <c r="O95" s="151"/>
      <c r="P95" s="151">
        <f>SUM(I95:O95)</f>
        <v>0</v>
      </c>
    </row>
    <row r="96" spans="1:16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/>
      <c r="N96" s="151">
        <v>21</v>
      </c>
      <c r="O96" s="151"/>
      <c r="P96" s="151">
        <f t="shared" ref="P96:P102" si="9">SUM(I96:O96)</f>
        <v>31</v>
      </c>
    </row>
    <row r="97" spans="1:16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/>
      <c r="N97" s="151"/>
      <c r="O97" s="151"/>
      <c r="P97" s="151">
        <f t="shared" si="9"/>
        <v>0</v>
      </c>
    </row>
    <row r="98" spans="1:16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/>
      <c r="O98" s="151"/>
      <c r="P98" s="151">
        <f t="shared" si="9"/>
        <v>0</v>
      </c>
    </row>
    <row r="99" spans="1:16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/>
      <c r="N99" s="151"/>
      <c r="O99" s="151">
        <v>53</v>
      </c>
      <c r="P99" s="151">
        <f t="shared" si="9"/>
        <v>53</v>
      </c>
    </row>
    <row r="100" spans="1:16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/>
      <c r="N100" s="151"/>
      <c r="O100" s="151">
        <v>37</v>
      </c>
      <c r="P100" s="151">
        <f t="shared" si="9"/>
        <v>331</v>
      </c>
    </row>
    <row r="101" spans="1:16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/>
      <c r="N101" s="151"/>
      <c r="O101" s="151"/>
      <c r="P101" s="151">
        <f t="shared" si="9"/>
        <v>0</v>
      </c>
    </row>
    <row r="102" spans="1:16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/>
      <c r="N102" s="151"/>
      <c r="O102" s="151"/>
      <c r="P102" s="151">
        <f t="shared" si="9"/>
        <v>0</v>
      </c>
    </row>
    <row r="103" spans="1:16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6" ht="12" thickBot="1" x14ac:dyDescent="0.25">
      <c r="A104" s="44" t="s">
        <v>110</v>
      </c>
      <c r="B104" s="45"/>
      <c r="C104" s="45"/>
      <c r="D104" s="46"/>
      <c r="E104" s="16">
        <f t="shared" ref="E104:P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>SUM(M106:M129)</f>
        <v>0</v>
      </c>
      <c r="N104" s="16">
        <f>SUM(N106:N129)</f>
        <v>173</v>
      </c>
      <c r="O104" s="16">
        <f>SUM(O106:O129)</f>
        <v>375</v>
      </c>
      <c r="P104" s="16">
        <f t="shared" si="10"/>
        <v>840</v>
      </c>
    </row>
    <row r="105" spans="1:16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6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/>
      <c r="N106" s="151"/>
      <c r="O106" s="151"/>
      <c r="P106" s="151">
        <f>SUM(I106:O106)</f>
        <v>0</v>
      </c>
    </row>
    <row r="107" spans="1:16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/>
      <c r="N107" s="151"/>
      <c r="O107" s="151"/>
      <c r="P107" s="151">
        <f t="shared" ref="P107:P129" si="11">SUM(I107:O107)</f>
        <v>0</v>
      </c>
    </row>
    <row r="108" spans="1:16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/>
      <c r="N108" s="151"/>
      <c r="O108" s="151"/>
      <c r="P108" s="151">
        <f t="shared" si="11"/>
        <v>0</v>
      </c>
    </row>
    <row r="109" spans="1:16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/>
      <c r="N109" s="151"/>
      <c r="O109" s="151"/>
      <c r="P109" s="151">
        <f t="shared" si="11"/>
        <v>0</v>
      </c>
    </row>
    <row r="110" spans="1:16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/>
      <c r="N110" s="151"/>
      <c r="O110" s="151"/>
      <c r="P110" s="151">
        <f t="shared" si="11"/>
        <v>32</v>
      </c>
    </row>
    <row r="111" spans="1:16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/>
      <c r="N111" s="151">
        <v>5</v>
      </c>
      <c r="O111" s="151">
        <v>54</v>
      </c>
      <c r="P111" s="151">
        <f t="shared" si="11"/>
        <v>101</v>
      </c>
    </row>
    <row r="112" spans="1:16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/>
      <c r="N112" s="151"/>
      <c r="O112" s="151"/>
      <c r="P112" s="151">
        <f t="shared" si="11"/>
        <v>0</v>
      </c>
    </row>
    <row r="113" spans="1:16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/>
      <c r="N113" s="151"/>
      <c r="O113" s="151"/>
      <c r="P113" s="151">
        <f t="shared" si="11"/>
        <v>0</v>
      </c>
    </row>
    <row r="114" spans="1:16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/>
      <c r="N114" s="151"/>
      <c r="O114" s="151"/>
      <c r="P114" s="151">
        <f t="shared" si="11"/>
        <v>0</v>
      </c>
    </row>
    <row r="115" spans="1:16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/>
      <c r="N115" s="151"/>
      <c r="O115" s="151"/>
      <c r="P115" s="151">
        <f t="shared" si="11"/>
        <v>0</v>
      </c>
    </row>
    <row r="116" spans="1:16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/>
      <c r="N116" s="151"/>
      <c r="O116" s="151"/>
      <c r="P116" s="151">
        <f t="shared" si="11"/>
        <v>0</v>
      </c>
    </row>
    <row r="117" spans="1:16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/>
      <c r="N117" s="151"/>
      <c r="O117" s="151"/>
      <c r="P117" s="151">
        <f t="shared" si="11"/>
        <v>0</v>
      </c>
    </row>
    <row r="118" spans="1:16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/>
      <c r="O118" s="151"/>
      <c r="P118" s="151">
        <f t="shared" si="11"/>
        <v>0</v>
      </c>
    </row>
    <row r="119" spans="1:16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/>
      <c r="N119" s="151"/>
      <c r="O119" s="151"/>
      <c r="P119" s="151">
        <f t="shared" si="11"/>
        <v>0</v>
      </c>
    </row>
    <row r="120" spans="1:16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/>
      <c r="N120" s="151">
        <v>30</v>
      </c>
      <c r="O120" s="151">
        <v>144</v>
      </c>
      <c r="P120" s="151">
        <f t="shared" si="11"/>
        <v>174</v>
      </c>
    </row>
    <row r="121" spans="1:16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/>
      <c r="N121" s="151">
        <v>138</v>
      </c>
      <c r="O121" s="151">
        <v>177</v>
      </c>
      <c r="P121" s="151">
        <f t="shared" si="11"/>
        <v>489</v>
      </c>
    </row>
    <row r="122" spans="1:16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/>
      <c r="N122" s="151"/>
      <c r="O122" s="151"/>
      <c r="P122" s="151">
        <f t="shared" si="11"/>
        <v>44</v>
      </c>
    </row>
    <row r="123" spans="1:16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/>
      <c r="N123" s="151"/>
      <c r="O123" s="151"/>
      <c r="P123" s="151">
        <f t="shared" si="11"/>
        <v>0</v>
      </c>
    </row>
    <row r="124" spans="1:16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/>
      <c r="N124" s="151"/>
      <c r="O124" s="151"/>
      <c r="P124" s="151">
        <f t="shared" si="11"/>
        <v>0</v>
      </c>
    </row>
    <row r="125" spans="1:16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/>
      <c r="N125" s="151"/>
      <c r="O125" s="151"/>
      <c r="P125" s="151">
        <f t="shared" si="11"/>
        <v>0</v>
      </c>
    </row>
    <row r="126" spans="1:16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/>
      <c r="N126" s="151"/>
      <c r="O126" s="151"/>
      <c r="P126" s="151">
        <f t="shared" si="11"/>
        <v>0</v>
      </c>
    </row>
    <row r="127" spans="1:16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/>
      <c r="N127" s="151"/>
      <c r="O127" s="151"/>
      <c r="P127" s="151">
        <f t="shared" si="11"/>
        <v>0</v>
      </c>
    </row>
    <row r="128" spans="1:16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/>
      <c r="N128" s="151"/>
      <c r="O128" s="151"/>
      <c r="P128" s="151">
        <f t="shared" si="11"/>
        <v>0</v>
      </c>
    </row>
    <row r="129" spans="1:16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/>
      <c r="N129" s="151"/>
      <c r="O129" s="151"/>
      <c r="P129" s="151">
        <f t="shared" si="11"/>
        <v>0</v>
      </c>
    </row>
    <row r="130" spans="1:16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6" ht="12" thickBot="1" x14ac:dyDescent="0.25">
      <c r="A131" s="13" t="s">
        <v>134</v>
      </c>
      <c r="B131" s="14"/>
      <c r="C131" s="14"/>
      <c r="D131" s="14"/>
      <c r="E131" s="16">
        <f t="shared" ref="E131:P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>SUM(M133:M144)</f>
        <v>127</v>
      </c>
      <c r="N131" s="16">
        <f>SUM(N133:N144)</f>
        <v>386</v>
      </c>
      <c r="O131" s="16">
        <f>SUM(O133:O144)</f>
        <v>213</v>
      </c>
      <c r="P131" s="16">
        <f t="shared" si="12"/>
        <v>1600</v>
      </c>
    </row>
    <row r="132" spans="1:16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6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/>
      <c r="N133" s="151"/>
      <c r="O133" s="151"/>
      <c r="P133" s="151">
        <f>SUM(I133:O133)</f>
        <v>0</v>
      </c>
    </row>
    <row r="134" spans="1:16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v>100</v>
      </c>
      <c r="N134" s="151">
        <v>166</v>
      </c>
      <c r="O134" s="151">
        <v>38</v>
      </c>
      <c r="P134" s="151">
        <f t="shared" ref="P134:P144" si="13">SUM(I134:O134)</f>
        <v>626</v>
      </c>
    </row>
    <row r="135" spans="1:16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v>27</v>
      </c>
      <c r="N135" s="151"/>
      <c r="O135" s="151">
        <v>62</v>
      </c>
      <c r="P135" s="151">
        <f t="shared" si="13"/>
        <v>329</v>
      </c>
    </row>
    <row r="136" spans="1:16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/>
      <c r="N136" s="151"/>
      <c r="O136" s="151">
        <v>113</v>
      </c>
      <c r="P136" s="151">
        <f t="shared" si="13"/>
        <v>425</v>
      </c>
    </row>
    <row r="137" spans="1:16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/>
      <c r="N137" s="151"/>
      <c r="O137" s="151"/>
      <c r="P137" s="151">
        <f t="shared" si="13"/>
        <v>0</v>
      </c>
    </row>
    <row r="138" spans="1:16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/>
      <c r="N138" s="151"/>
      <c r="O138" s="151"/>
      <c r="P138" s="151">
        <f t="shared" si="13"/>
        <v>0</v>
      </c>
    </row>
    <row r="139" spans="1:16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/>
      <c r="N139" s="151"/>
      <c r="O139" s="151"/>
      <c r="P139" s="151">
        <f t="shared" si="13"/>
        <v>0</v>
      </c>
    </row>
    <row r="140" spans="1:16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/>
      <c r="N140" s="151"/>
      <c r="O140" s="151"/>
      <c r="P140" s="151">
        <f t="shared" si="13"/>
        <v>0</v>
      </c>
    </row>
    <row r="141" spans="1:16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/>
      <c r="N141" s="151"/>
      <c r="O141" s="151"/>
      <c r="P141" s="151">
        <f t="shared" si="13"/>
        <v>0</v>
      </c>
    </row>
    <row r="142" spans="1:16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/>
      <c r="N142" s="151"/>
      <c r="O142" s="151"/>
      <c r="P142" s="151">
        <f t="shared" si="13"/>
        <v>0</v>
      </c>
    </row>
    <row r="143" spans="1:16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/>
      <c r="N143" s="151"/>
      <c r="O143" s="151"/>
      <c r="P143" s="151">
        <f t="shared" si="13"/>
        <v>0</v>
      </c>
    </row>
    <row r="144" spans="1:16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/>
      <c r="N144" s="151">
        <v>220</v>
      </c>
      <c r="O144" s="151"/>
      <c r="P144" s="151">
        <f t="shared" si="13"/>
        <v>220</v>
      </c>
    </row>
    <row r="145" spans="1:16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6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P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>SUM(M148:M184)</f>
        <v>94</v>
      </c>
      <c r="N146" s="16">
        <f>SUM(N148:N184)</f>
        <v>157</v>
      </c>
      <c r="O146" s="16">
        <f>SUM(O148:O184)</f>
        <v>60</v>
      </c>
      <c r="P146" s="16">
        <f t="shared" si="14"/>
        <v>503</v>
      </c>
    </row>
    <row r="147" spans="1:16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6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/>
      <c r="N148" s="151"/>
      <c r="O148" s="151"/>
      <c r="P148" s="151">
        <f>SUM(I148:O148)</f>
        <v>0</v>
      </c>
    </row>
    <row r="149" spans="1:16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/>
      <c r="N149" s="151"/>
      <c r="O149" s="151"/>
      <c r="P149" s="151">
        <f t="shared" ref="P149:P184" si="15">SUM(I149:O149)</f>
        <v>0</v>
      </c>
    </row>
    <row r="150" spans="1:16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/>
      <c r="O150" s="151"/>
      <c r="P150" s="151">
        <f t="shared" si="15"/>
        <v>0</v>
      </c>
    </row>
    <row r="151" spans="1:16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/>
      <c r="N151" s="151"/>
      <c r="O151" s="151"/>
      <c r="P151" s="151">
        <f t="shared" si="15"/>
        <v>0</v>
      </c>
    </row>
    <row r="152" spans="1:16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/>
      <c r="N152" s="151">
        <v>79</v>
      </c>
      <c r="O152" s="151"/>
      <c r="P152" s="151">
        <f t="shared" si="15"/>
        <v>79</v>
      </c>
    </row>
    <row r="153" spans="1:16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/>
      <c r="N153" s="151">
        <v>28</v>
      </c>
      <c r="O153" s="151"/>
      <c r="P153" s="151">
        <f t="shared" si="15"/>
        <v>28</v>
      </c>
    </row>
    <row r="154" spans="1:16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/>
      <c r="N154" s="151"/>
      <c r="O154" s="151"/>
      <c r="P154" s="151">
        <f t="shared" si="15"/>
        <v>0</v>
      </c>
    </row>
    <row r="155" spans="1:16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/>
      <c r="N155" s="151"/>
      <c r="O155" s="151"/>
      <c r="P155" s="151">
        <f t="shared" si="15"/>
        <v>0</v>
      </c>
    </row>
    <row r="156" spans="1:16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/>
      <c r="N156" s="151"/>
      <c r="O156" s="151"/>
      <c r="P156" s="151">
        <f t="shared" si="15"/>
        <v>62</v>
      </c>
    </row>
    <row r="157" spans="1:16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/>
      <c r="N157" s="151"/>
      <c r="O157" s="151"/>
      <c r="P157" s="151">
        <f t="shared" si="15"/>
        <v>0</v>
      </c>
    </row>
    <row r="158" spans="1:16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v>28</v>
      </c>
      <c r="N158" s="151"/>
      <c r="O158" s="151"/>
      <c r="P158" s="151">
        <f t="shared" si="15"/>
        <v>89</v>
      </c>
    </row>
    <row r="159" spans="1:16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/>
      <c r="N159" s="151"/>
      <c r="O159" s="151"/>
      <c r="P159" s="151">
        <f t="shared" si="15"/>
        <v>10</v>
      </c>
    </row>
    <row r="160" spans="1:16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/>
      <c r="N160" s="151"/>
      <c r="O160" s="151"/>
      <c r="P160" s="151">
        <f t="shared" si="15"/>
        <v>49</v>
      </c>
    </row>
    <row r="161" spans="1:16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/>
      <c r="N161" s="151">
        <v>50</v>
      </c>
      <c r="O161" s="151">
        <v>60</v>
      </c>
      <c r="P161" s="151">
        <f t="shared" si="15"/>
        <v>110</v>
      </c>
    </row>
    <row r="162" spans="1:16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v>50</v>
      </c>
      <c r="N162" s="151"/>
      <c r="O162" s="151"/>
      <c r="P162" s="151">
        <f t="shared" si="15"/>
        <v>50</v>
      </c>
    </row>
    <row r="163" spans="1:16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/>
      <c r="N163" s="151"/>
      <c r="O163" s="151"/>
      <c r="P163" s="151">
        <f t="shared" si="15"/>
        <v>0</v>
      </c>
    </row>
    <row r="164" spans="1:16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v>16</v>
      </c>
      <c r="N164" s="151"/>
      <c r="O164" s="151"/>
      <c r="P164" s="151">
        <f t="shared" si="15"/>
        <v>26</v>
      </c>
    </row>
    <row r="165" spans="1:16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/>
      <c r="N165" s="151"/>
      <c r="O165" s="151"/>
      <c r="P165" s="151">
        <f t="shared" si="15"/>
        <v>0</v>
      </c>
    </row>
    <row r="166" spans="1:16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/>
      <c r="N166" s="151"/>
      <c r="O166" s="151"/>
      <c r="P166" s="151">
        <f t="shared" si="15"/>
        <v>0</v>
      </c>
    </row>
    <row r="167" spans="1:16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/>
      <c r="N167" s="151"/>
      <c r="O167" s="151"/>
      <c r="P167" s="151">
        <f t="shared" si="15"/>
        <v>0</v>
      </c>
    </row>
    <row r="168" spans="1:16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/>
      <c r="N168" s="151"/>
      <c r="O168" s="151"/>
      <c r="P168" s="151">
        <f t="shared" si="15"/>
        <v>0</v>
      </c>
    </row>
    <row r="169" spans="1:16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/>
      <c r="N169" s="151"/>
      <c r="O169" s="151"/>
      <c r="P169" s="151">
        <f t="shared" si="15"/>
        <v>0</v>
      </c>
    </row>
    <row r="170" spans="1:16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/>
      <c r="N170" s="151"/>
      <c r="O170" s="151"/>
      <c r="P170" s="151">
        <f t="shared" si="15"/>
        <v>0</v>
      </c>
    </row>
    <row r="171" spans="1:16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/>
      <c r="N171" s="151"/>
      <c r="O171" s="151"/>
      <c r="P171" s="151">
        <f t="shared" si="15"/>
        <v>0</v>
      </c>
    </row>
    <row r="172" spans="1:16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/>
      <c r="N172" s="151"/>
      <c r="O172" s="151"/>
      <c r="P172" s="151">
        <f t="shared" si="15"/>
        <v>0</v>
      </c>
    </row>
    <row r="173" spans="1:16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/>
      <c r="N173" s="151"/>
      <c r="O173" s="151"/>
      <c r="P173" s="151">
        <f t="shared" si="15"/>
        <v>0</v>
      </c>
    </row>
    <row r="174" spans="1:16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/>
      <c r="N174" s="151"/>
      <c r="O174" s="151"/>
      <c r="P174" s="151">
        <f t="shared" si="15"/>
        <v>0</v>
      </c>
    </row>
    <row r="175" spans="1:16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/>
      <c r="N175" s="151"/>
      <c r="O175" s="151"/>
      <c r="P175" s="151">
        <f t="shared" si="15"/>
        <v>0</v>
      </c>
    </row>
    <row r="176" spans="1:16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/>
      <c r="N176" s="151"/>
      <c r="O176" s="151"/>
      <c r="P176" s="151">
        <f t="shared" si="15"/>
        <v>0</v>
      </c>
    </row>
    <row r="177" spans="1:16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/>
      <c r="N177" s="151"/>
      <c r="O177" s="151"/>
      <c r="P177" s="151">
        <f t="shared" si="15"/>
        <v>0</v>
      </c>
    </row>
    <row r="178" spans="1:16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/>
      <c r="O178" s="151"/>
      <c r="P178" s="151">
        <f t="shared" si="15"/>
        <v>0</v>
      </c>
    </row>
    <row r="179" spans="1:16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/>
      <c r="N179" s="151"/>
      <c r="O179" s="151"/>
      <c r="P179" s="151">
        <f t="shared" si="15"/>
        <v>0</v>
      </c>
    </row>
    <row r="180" spans="1:16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/>
      <c r="N180" s="151"/>
      <c r="O180" s="151"/>
      <c r="P180" s="151">
        <f t="shared" si="15"/>
        <v>0</v>
      </c>
    </row>
    <row r="181" spans="1:16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/>
      <c r="N181" s="151"/>
      <c r="O181" s="151"/>
      <c r="P181" s="151">
        <f t="shared" si="15"/>
        <v>0</v>
      </c>
    </row>
    <row r="182" spans="1:16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/>
      <c r="N182" s="151"/>
      <c r="O182" s="151"/>
      <c r="P182" s="151">
        <f t="shared" si="15"/>
        <v>0</v>
      </c>
    </row>
    <row r="183" spans="1:16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/>
      <c r="N183" s="151"/>
      <c r="O183" s="151"/>
      <c r="P183" s="151">
        <f t="shared" si="15"/>
        <v>0</v>
      </c>
    </row>
    <row r="184" spans="1:16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/>
      <c r="N184" s="151"/>
      <c r="O184" s="151"/>
      <c r="P184" s="151">
        <f t="shared" si="15"/>
        <v>0</v>
      </c>
    </row>
    <row r="185" spans="1:16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6" ht="12" thickBot="1" x14ac:dyDescent="0.25">
      <c r="A186" s="110" t="s">
        <v>180</v>
      </c>
      <c r="B186" s="111"/>
      <c r="C186" s="45"/>
      <c r="D186" s="46"/>
      <c r="E186" s="16">
        <f t="shared" ref="E186:P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>SUM(M188:M208)</f>
        <v>194</v>
      </c>
      <c r="N186" s="16">
        <f>SUM(N188:N208)</f>
        <v>208</v>
      </c>
      <c r="O186" s="16">
        <f>SUM(O188:O208)</f>
        <v>49</v>
      </c>
      <c r="P186" s="16">
        <f t="shared" si="16"/>
        <v>928</v>
      </c>
    </row>
    <row r="187" spans="1:16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6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/>
      <c r="N188" s="151"/>
      <c r="O188" s="151"/>
      <c r="P188" s="151">
        <f>SUM(I188:O188)</f>
        <v>0</v>
      </c>
    </row>
    <row r="189" spans="1:16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/>
      <c r="N189" s="151"/>
      <c r="O189" s="151"/>
      <c r="P189" s="151">
        <f t="shared" ref="P189:P208" si="17">SUM(I189:O189)</f>
        <v>0</v>
      </c>
    </row>
    <row r="190" spans="1:16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/>
      <c r="N190" s="151"/>
      <c r="O190" s="151"/>
      <c r="P190" s="151">
        <f t="shared" si="17"/>
        <v>0</v>
      </c>
    </row>
    <row r="191" spans="1:16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/>
      <c r="N191" s="151"/>
      <c r="O191" s="151"/>
      <c r="P191" s="151">
        <f t="shared" si="17"/>
        <v>0</v>
      </c>
    </row>
    <row r="192" spans="1:16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/>
      <c r="N192" s="151"/>
      <c r="O192" s="151"/>
      <c r="P192" s="151">
        <f t="shared" si="17"/>
        <v>0</v>
      </c>
    </row>
    <row r="193" spans="1:16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/>
      <c r="N193" s="151"/>
      <c r="O193" s="151"/>
      <c r="P193" s="151">
        <f t="shared" si="17"/>
        <v>0</v>
      </c>
    </row>
    <row r="194" spans="1:16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/>
      <c r="N194" s="151"/>
      <c r="O194" s="151"/>
      <c r="P194" s="151">
        <f t="shared" si="17"/>
        <v>0</v>
      </c>
    </row>
    <row r="195" spans="1:16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/>
      <c r="N195" s="151"/>
      <c r="O195" s="151"/>
      <c r="P195" s="151">
        <f t="shared" si="17"/>
        <v>0</v>
      </c>
    </row>
    <row r="196" spans="1:16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/>
      <c r="N196" s="151"/>
      <c r="O196" s="151"/>
      <c r="P196" s="151">
        <f t="shared" si="17"/>
        <v>0</v>
      </c>
    </row>
    <row r="197" spans="1:16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/>
      <c r="N197" s="151"/>
      <c r="O197" s="151"/>
      <c r="P197" s="151">
        <f t="shared" si="17"/>
        <v>0</v>
      </c>
    </row>
    <row r="198" spans="1:16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/>
      <c r="N198" s="151"/>
      <c r="O198" s="151"/>
      <c r="P198" s="151">
        <f t="shared" si="17"/>
        <v>0</v>
      </c>
    </row>
    <row r="199" spans="1:16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/>
      <c r="N199" s="151"/>
      <c r="O199" s="151"/>
      <c r="P199" s="151">
        <f t="shared" si="17"/>
        <v>0</v>
      </c>
    </row>
    <row r="200" spans="1:16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/>
      <c r="N200" s="151"/>
      <c r="O200" s="151"/>
      <c r="P200" s="151">
        <f t="shared" si="17"/>
        <v>0</v>
      </c>
    </row>
    <row r="201" spans="1:16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/>
      <c r="N201" s="151"/>
      <c r="O201" s="151"/>
      <c r="P201" s="151">
        <f t="shared" si="17"/>
        <v>0</v>
      </c>
    </row>
    <row r="202" spans="1:16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/>
      <c r="N202" s="151"/>
      <c r="O202" s="151"/>
      <c r="P202" s="151">
        <f t="shared" si="17"/>
        <v>0</v>
      </c>
    </row>
    <row r="203" spans="1:16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/>
      <c r="N203" s="151"/>
      <c r="O203" s="151"/>
      <c r="P203" s="151">
        <f t="shared" si="17"/>
        <v>16</v>
      </c>
    </row>
    <row r="204" spans="1:16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/>
      <c r="N204" s="151"/>
      <c r="O204" s="151"/>
      <c r="P204" s="151">
        <f t="shared" si="17"/>
        <v>8</v>
      </c>
    </row>
    <row r="205" spans="1:16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v>82</v>
      </c>
      <c r="N205" s="151">
        <v>48</v>
      </c>
      <c r="O205" s="151"/>
      <c r="P205" s="151">
        <f t="shared" si="17"/>
        <v>228</v>
      </c>
    </row>
    <row r="206" spans="1:16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v>10</v>
      </c>
      <c r="N206" s="151">
        <v>30</v>
      </c>
      <c r="O206" s="151"/>
      <c r="P206" s="151">
        <f t="shared" si="17"/>
        <v>143</v>
      </c>
    </row>
    <row r="207" spans="1:16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/>
      <c r="N207" s="151"/>
      <c r="O207" s="151"/>
      <c r="P207" s="151">
        <f t="shared" si="17"/>
        <v>0</v>
      </c>
    </row>
    <row r="208" spans="1:16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v>102</v>
      </c>
      <c r="N208" s="151">
        <v>130</v>
      </c>
      <c r="O208" s="151">
        <v>49</v>
      </c>
      <c r="P208" s="151">
        <f t="shared" si="17"/>
        <v>533</v>
      </c>
    </row>
    <row r="209" spans="1:16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6" ht="12" thickBot="1" x14ac:dyDescent="0.25">
      <c r="A210" s="13" t="s">
        <v>199</v>
      </c>
      <c r="B210" s="14"/>
      <c r="C210" s="122"/>
      <c r="D210" s="123"/>
      <c r="E210" s="124">
        <f t="shared" ref="E210:P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1136</v>
      </c>
      <c r="N210" s="124">
        <f t="shared" si="18"/>
        <v>2251</v>
      </c>
      <c r="O210" s="124">
        <f t="shared" si="18"/>
        <v>1213</v>
      </c>
      <c r="P210" s="124">
        <f t="shared" si="18"/>
        <v>8670</v>
      </c>
    </row>
    <row r="211" spans="1:16" x14ac:dyDescent="0.2">
      <c r="A211" s="1"/>
      <c r="B211" s="1"/>
      <c r="C211" s="1"/>
      <c r="D211" s="1"/>
      <c r="E211" s="1"/>
      <c r="F211" s="1"/>
      <c r="G211" s="1"/>
    </row>
    <row r="212" spans="1:16" x14ac:dyDescent="0.2">
      <c r="A212" s="1"/>
      <c r="B212" s="1"/>
      <c r="C212" s="1"/>
      <c r="D212" s="1"/>
      <c r="E212" s="1"/>
      <c r="F212" s="1"/>
      <c r="G212" s="1"/>
    </row>
  </sheetData>
  <autoFilter ref="A9:P210" xr:uid="{00000000-0009-0000-0000-000005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26"/>
  <sheetViews>
    <sheetView workbookViewId="0">
      <selection activeCell="B23" sqref="B23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56" t="s">
        <v>206</v>
      </c>
      <c r="B1" s="156"/>
    </row>
    <row r="2" spans="1:2" ht="18.75" x14ac:dyDescent="0.3">
      <c r="A2" s="156" t="s">
        <v>207</v>
      </c>
      <c r="B2" s="156"/>
    </row>
    <row r="3" spans="1:2" x14ac:dyDescent="0.25">
      <c r="A3" s="129"/>
      <c r="B3" s="129"/>
    </row>
    <row r="4" spans="1:2" ht="18" x14ac:dyDescent="0.25">
      <c r="A4" s="157" t="s">
        <v>218</v>
      </c>
      <c r="B4" s="157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58" t="s">
        <v>223</v>
      </c>
      <c r="B7" s="158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260+182+47+271+51+154+176+467</f>
        <v>1608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260+182+47+271+51+154+176+467</f>
        <v>1608</v>
      </c>
    </row>
    <row r="20" spans="1:2" ht="15.75" x14ac:dyDescent="0.25">
      <c r="A20" s="145" t="s">
        <v>216</v>
      </c>
      <c r="B20" s="140">
        <f>716+308+423+412+567+1871+451</f>
        <v>4748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1011+213+176+415+204+295</f>
        <v>2314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8670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JUILLET 2024</vt:lpstr>
      <vt:lpstr>TOFE JUILLET 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Djibril Aboubaker</cp:lastModifiedBy>
  <cp:lastPrinted>2023-11-02T09:35:21Z</cp:lastPrinted>
  <dcterms:created xsi:type="dcterms:W3CDTF">2023-10-30T06:16:32Z</dcterms:created>
  <dcterms:modified xsi:type="dcterms:W3CDTF">2024-09-08T07:40:01Z</dcterms:modified>
</cp:coreProperties>
</file>