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s documents Travail\PIP\"/>
    </mc:Choice>
  </mc:AlternateContent>
  <xr:revisionPtr revIDLastSave="0" documentId="13_ncr:1_{4BEA5932-6DD7-4CE5-ADB1-FCB2E155F78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évrier 2024 " sheetId="8" r:id="rId1"/>
    <sheet name="TOFE FEVRIER 24" sheetId="9" r:id="rId2"/>
  </sheets>
  <definedNames>
    <definedName name="_xlnm._FilterDatabase" localSheetId="0" hidden="1">'Février 2024 '!$A$9:$H$210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9" l="1"/>
  <c r="B20" i="9"/>
  <c r="B19" i="9"/>
  <c r="B14" i="9"/>
  <c r="K208" i="8"/>
  <c r="E208" i="8"/>
  <c r="K207" i="8"/>
  <c r="E207" i="8"/>
  <c r="K206" i="8"/>
  <c r="E206" i="8"/>
  <c r="K205" i="8"/>
  <c r="K204" i="8"/>
  <c r="K203" i="8"/>
  <c r="K202" i="8"/>
  <c r="K201" i="8"/>
  <c r="K200" i="8"/>
  <c r="K199" i="8"/>
  <c r="K198" i="8"/>
  <c r="K197" i="8"/>
  <c r="K196" i="8"/>
  <c r="K195" i="8"/>
  <c r="K194" i="8"/>
  <c r="E194" i="8"/>
  <c r="E186" i="8" s="1"/>
  <c r="K193" i="8"/>
  <c r="K192" i="8"/>
  <c r="K191" i="8"/>
  <c r="K190" i="8"/>
  <c r="K189" i="8"/>
  <c r="K188" i="8"/>
  <c r="J186" i="8"/>
  <c r="I186" i="8"/>
  <c r="H186" i="8"/>
  <c r="G186" i="8"/>
  <c r="F186" i="8"/>
  <c r="K184" i="8"/>
  <c r="K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J146" i="8"/>
  <c r="I146" i="8"/>
  <c r="H146" i="8"/>
  <c r="G146" i="8"/>
  <c r="F146" i="8"/>
  <c r="E146" i="8"/>
  <c r="K144" i="8"/>
  <c r="K143" i="8"/>
  <c r="K142" i="8"/>
  <c r="K141" i="8"/>
  <c r="K140" i="8"/>
  <c r="E140" i="8"/>
  <c r="K139" i="8"/>
  <c r="K138" i="8"/>
  <c r="K137" i="8"/>
  <c r="J136" i="8"/>
  <c r="K136" i="8" s="1"/>
  <c r="E136" i="8"/>
  <c r="K135" i="8"/>
  <c r="J134" i="8"/>
  <c r="K134" i="8" s="1"/>
  <c r="K133" i="8"/>
  <c r="I131" i="8"/>
  <c r="H131" i="8"/>
  <c r="G131" i="8"/>
  <c r="F131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J104" i="8"/>
  <c r="I104" i="8"/>
  <c r="H104" i="8"/>
  <c r="G104" i="8"/>
  <c r="F104" i="8"/>
  <c r="E104" i="8"/>
  <c r="K102" i="8"/>
  <c r="K101" i="8"/>
  <c r="K100" i="8"/>
  <c r="K99" i="8"/>
  <c r="K98" i="8"/>
  <c r="K97" i="8"/>
  <c r="K96" i="8"/>
  <c r="K95" i="8"/>
  <c r="J93" i="8"/>
  <c r="I93" i="8"/>
  <c r="H93" i="8"/>
  <c r="G93" i="8"/>
  <c r="F93" i="8"/>
  <c r="E93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J69" i="8"/>
  <c r="I69" i="8"/>
  <c r="H69" i="8"/>
  <c r="G69" i="8"/>
  <c r="F69" i="8"/>
  <c r="E69" i="8"/>
  <c r="K67" i="8"/>
  <c r="K66" i="8"/>
  <c r="K65" i="8"/>
  <c r="K64" i="8"/>
  <c r="K63" i="8"/>
  <c r="K62" i="8"/>
  <c r="K61" i="8"/>
  <c r="K60" i="8"/>
  <c r="K59" i="8"/>
  <c r="K58" i="8"/>
  <c r="K57" i="8"/>
  <c r="E57" i="8"/>
  <c r="E43" i="8" s="1"/>
  <c r="K56" i="8"/>
  <c r="E56" i="8"/>
  <c r="K55" i="8"/>
  <c r="K54" i="8"/>
  <c r="K53" i="8"/>
  <c r="K52" i="8"/>
  <c r="K51" i="8"/>
  <c r="K50" i="8"/>
  <c r="K49" i="8"/>
  <c r="K48" i="8"/>
  <c r="K47" i="8"/>
  <c r="K46" i="8"/>
  <c r="K45" i="8"/>
  <c r="J43" i="8"/>
  <c r="I43" i="8"/>
  <c r="H43" i="8"/>
  <c r="G43" i="8"/>
  <c r="F43" i="8"/>
  <c r="K41" i="8"/>
  <c r="K40" i="8"/>
  <c r="K39" i="8"/>
  <c r="K38" i="8"/>
  <c r="K37" i="8"/>
  <c r="K36" i="8"/>
  <c r="K35" i="8"/>
  <c r="K34" i="8"/>
  <c r="J32" i="8"/>
  <c r="I32" i="8"/>
  <c r="H32" i="8"/>
  <c r="G32" i="8"/>
  <c r="F32" i="8"/>
  <c r="E32" i="8"/>
  <c r="K30" i="8"/>
  <c r="K29" i="8"/>
  <c r="K28" i="8"/>
  <c r="K27" i="8"/>
  <c r="K26" i="8"/>
  <c r="K25" i="8"/>
  <c r="K24" i="8"/>
  <c r="K23" i="8"/>
  <c r="K22" i="8"/>
  <c r="K21" i="8"/>
  <c r="K20" i="8"/>
  <c r="K19" i="8"/>
  <c r="E19" i="8"/>
  <c r="K18" i="8"/>
  <c r="K17" i="8"/>
  <c r="E17" i="8"/>
  <c r="E8" i="8" s="1"/>
  <c r="K16" i="8"/>
  <c r="K15" i="8"/>
  <c r="K14" i="8"/>
  <c r="K13" i="8"/>
  <c r="K8" i="8" s="1"/>
  <c r="K12" i="8"/>
  <c r="K11" i="8"/>
  <c r="K10" i="8"/>
  <c r="J8" i="8"/>
  <c r="I8" i="8"/>
  <c r="H8" i="8"/>
  <c r="G8" i="8"/>
  <c r="F8" i="8"/>
  <c r="K93" i="8" l="1"/>
  <c r="K104" i="8"/>
  <c r="K186" i="8"/>
  <c r="K32" i="8"/>
  <c r="K131" i="8"/>
  <c r="K210" i="8" s="1"/>
  <c r="K69" i="8"/>
  <c r="K43" i="8"/>
  <c r="F210" i="8"/>
  <c r="E131" i="8"/>
  <c r="G210" i="8"/>
  <c r="I210" i="8"/>
  <c r="K146" i="8"/>
  <c r="H210" i="8"/>
  <c r="B26" i="9"/>
  <c r="E210" i="8"/>
  <c r="J131" i="8"/>
  <c r="J210" i="8" s="1"/>
</calcChain>
</file>

<file path=xl/sharedStrings.xml><?xml version="1.0" encoding="utf-8"?>
<sst xmlns="http://schemas.openxmlformats.org/spreadsheetml/2006/main" count="688" uniqueCount="226">
  <si>
    <t>INTITULE/SECTEUR</t>
  </si>
  <si>
    <t>Intitulé</t>
  </si>
  <si>
    <t>Bailleur</t>
  </si>
  <si>
    <t>Fin</t>
  </si>
  <si>
    <t>Coût</t>
  </si>
  <si>
    <t>LFI 2023</t>
  </si>
  <si>
    <t>LFR 2023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</si>
  <si>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</si>
  <si>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</si>
  <si>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</si>
  <si>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</si>
  <si>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</si>
  <si>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</si>
  <si>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</si>
  <si>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</si>
  <si>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</si>
  <si>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</si>
  <si>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</si>
  <si>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</si>
  <si>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</si>
  <si>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</si>
  <si>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</si>
  <si>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 D'Appui à la reduction de la vulnérabilité dans les zones de pêche cotières (PRAREV)</t>
  </si>
  <si>
    <t>Programme de réponse aux urgences acridienne(criquets pélerins)</t>
  </si>
  <si>
    <t>IDA</t>
  </si>
  <si>
    <t>Proramme de l'Est régional des terres arides</t>
  </si>
  <si>
    <t>BID</t>
  </si>
  <si>
    <t>Projet dryland</t>
  </si>
  <si>
    <t>Résilience secheresse II PHASE 2</t>
  </si>
  <si>
    <t>BAD</t>
  </si>
  <si>
    <t>Renforcer la Résilience face à l'insécurité alimentaire et nitritionnelle dans la corne de l'Afrique</t>
  </si>
  <si>
    <t>BREFONS</t>
  </si>
  <si>
    <t>Résilience à la sécheresse</t>
  </si>
  <si>
    <t>Allemagne</t>
  </si>
  <si>
    <t>Projet de réduction des risques d'inclusion et de valorisation des économies pastorales de la corne de l'Afrique</t>
  </si>
  <si>
    <t>Don</t>
  </si>
  <si>
    <t>Projet de réponse d'urgence à la crise de sécurité alimentaire à Djibouti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</si>
  <si>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</si>
  <si>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</si>
  <si>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</si>
  <si>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</si>
  <si>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</si>
  <si>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</si>
  <si>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</si>
  <si>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</si>
  <si>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</si>
  <si>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</si>
  <si>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</si>
  <si>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</si>
  <si>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</si>
  <si>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</si>
  <si>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</si>
  <si>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</si>
  <si>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</si>
  <si>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</si>
  <si>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</si>
  <si>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</t>
  </si>
  <si>
    <t>FADES</t>
  </si>
  <si>
    <t>Electrification durable</t>
  </si>
  <si>
    <t>KFAED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</si>
  <si>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</si>
  <si>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</si>
  <si>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</si>
  <si>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</si>
  <si>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</si>
  <si>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</si>
  <si>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</si>
  <si>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</si>
  <si>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</si>
  <si>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</si>
  <si>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</si>
  <si>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</si>
  <si>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</si>
  <si>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</si>
  <si>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</si>
  <si>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</si>
  <si>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</si>
  <si>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Deuxième ligne d'interconnection Electrique Djibouti-Ethiopie</t>
  </si>
  <si>
    <t>Projet de la seconde ligne d'interconnexion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</si>
  <si>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</si>
  <si>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</si>
  <si>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</si>
  <si>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</si>
  <si>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</si>
  <si>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</si>
  <si>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</si>
  <si>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</si>
  <si>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 (Phase 1)</t>
  </si>
  <si>
    <t>Etude intégrée des infrastructures urbaines et de l'adaptation climatique dans la ville de Djibouti</t>
  </si>
  <si>
    <t>Djibouti Addis  Road corridor</t>
  </si>
  <si>
    <t>Interconnexion électrique</t>
  </si>
  <si>
    <t>Route Djibouti Galafi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</si>
  <si>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</si>
  <si>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</si>
  <si>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</si>
  <si>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</si>
  <si>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</si>
  <si>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</si>
  <si>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</si>
  <si>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</si>
  <si>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</si>
  <si>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</si>
  <si>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</si>
  <si>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</si>
  <si>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d'Amélioration des Bidonvilles et du Développement Urbain Intégré en République de Djibouti</t>
  </si>
  <si>
    <t>Projet de Financement de logements abordables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</si>
  <si>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</si>
  <si>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</si>
  <si>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</si>
  <si>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</si>
  <si>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</si>
  <si>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</si>
  <si>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</si>
  <si>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</si>
  <si>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</si>
  <si>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</si>
  <si>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</si>
  <si>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</si>
  <si>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</si>
  <si>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</si>
  <si>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</si>
  <si>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</si>
  <si>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</si>
  <si>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</si>
  <si>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</si>
  <si>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Projet d'intervention d'urgence en matière de protection sociale</t>
  </si>
  <si>
    <t>Promouvoir la résilience des femmes et des communautés dans la lutte contre la violence fondée sur le genre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</si>
  <si>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</si>
  <si>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</si>
  <si>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</si>
  <si>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</si>
  <si>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</si>
  <si>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</si>
  <si>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</si>
  <si>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</si>
  <si>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</si>
  <si>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</si>
  <si>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</si>
  <si>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</si>
  <si>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</si>
  <si>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</si>
  <si>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</si>
  <si>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</si>
  <si>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</si>
  <si>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</si>
  <si>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</si>
  <si>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</si>
  <si>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</si>
  <si>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</si>
  <si>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</si>
  <si>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</si>
  <si>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Projet de renforcement du système de santé à Djibouti</t>
  </si>
  <si>
    <t>Autonomiser les communautés pour une meilleure nutrition à Djibouti</t>
  </si>
  <si>
    <t>Hôpital CNSS</t>
  </si>
  <si>
    <t>Projet d'Appui au renforcement des compétences dans le secteur de la santé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</si>
  <si>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</si>
  <si>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</si>
  <si>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</si>
  <si>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</si>
  <si>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</si>
  <si>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</si>
  <si>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</si>
  <si>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</si>
  <si>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</si>
  <si>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</si>
  <si>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</si>
  <si>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</si>
  <si>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</si>
  <si>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</si>
  <si>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</si>
  <si>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</si>
  <si>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</si>
  <si>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</si>
  <si>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</si>
  <si>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</si>
  <si>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</si>
  <si>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</si>
  <si>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</si>
  <si>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</si>
  <si>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</si>
  <si>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</si>
  <si>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</si>
  <si>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</si>
  <si>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</si>
  <si>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</si>
  <si>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</si>
  <si>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</si>
  <si>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</si>
  <si>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</si>
  <si>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</si>
  <si>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</si>
  <si>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</si>
  <si>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</si>
  <si>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</si>
  <si>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</si>
  <si>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Projet de développement des compétence pour l'emploi à Djibouti</t>
  </si>
  <si>
    <t>Modernisation de l'admnistration publique</t>
  </si>
  <si>
    <t>Economie Numérique</t>
  </si>
  <si>
    <t>Projet d'Appui aux statistiques et prise de décisions</t>
  </si>
  <si>
    <t>TOTAL GENERAL</t>
  </si>
  <si>
    <t>LFI 2024</t>
  </si>
  <si>
    <r>
      <t>Extension et de Renforcement du Réseau d'Assainissement de. </t>
    </r>
    <r>
      <rPr>
        <b/>
        <sz val="8"/>
        <rFont val="Arial"/>
        <family val="2"/>
      </rPr>
      <t>Djibouti (PERRAD)</t>
    </r>
  </si>
  <si>
    <t>prêt</t>
  </si>
  <si>
    <t>Exploration géothermique supp</t>
  </si>
  <si>
    <t>Projet de services de développement des entreprises pour les micro, petites et moyennes entreprises</t>
  </si>
  <si>
    <t>Projet d'intégration numérique</t>
  </si>
  <si>
    <t>DIRECTION DE LA DETTE PUBLIQUE</t>
  </si>
  <si>
    <t>SOUS/DIRECTION  DE GESTION ET SUIVI DES FINANCEMENTS</t>
  </si>
  <si>
    <t>INTITULE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</si>
  <si>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</si>
  <si>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</si>
  <si>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</si>
  <si>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</si>
  <si>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 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</si>
  <si>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</si>
  <si>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 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</si>
  <si>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</si>
  <si>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</si>
  <si>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PROGRAMME D’INVESTISSEMENT PUBLIC 2024</t>
  </si>
  <si>
    <t>TOTAL PROGRAMME D'INVESTISSEMENT PUBLIC 2024</t>
  </si>
  <si>
    <t>Janv.24</t>
  </si>
  <si>
    <t>Fév.25</t>
  </si>
  <si>
    <t>CUMUL 24</t>
  </si>
  <si>
    <t>REPARTITION PIP DANS LE TOFE FEVRIER 2024 (Millions FD)</t>
  </si>
  <si>
    <t>PROGRAMME D'INVESTISSEMENT PUBLIC 2024</t>
  </si>
  <si>
    <t>DIRECTION DE LA DETTE PUBLIQUE/SOUS DIRECTION DE GESTION ET SUIVI DES FINANCEMENTS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</si>
</sst>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Unicode MS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i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3" borderId="1" xfId="1" applyFont="1" applyFill="1" applyBorder="1"/>
    <xf numFmtId="0" fontId="5" fillId="3" borderId="2" xfId="1" applyFont="1" applyFill="1" applyBorder="1"/>
    <xf numFmtId="0" fontId="5" fillId="3" borderId="1" xfId="1" applyFont="1" applyFill="1" applyBorder="1"/>
    <xf numFmtId="0" fontId="5" fillId="3" borderId="1" xfId="1" applyFont="1" applyFill="1" applyBorder="1" applyAlignment="1">
      <alignment horizontal="center"/>
    </xf>
    <xf numFmtId="0" fontId="5" fillId="3" borderId="3" xfId="1" applyFont="1" applyFill="1" applyBorder="1"/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2" borderId="0" xfId="2" quotePrefix="1" applyNumberFormat="1" applyFont="1" applyFill="1" applyBorder="1" applyAlignment="1" applyProtection="1">
      <alignment vertical="top"/>
    </xf>
    <xf numFmtId="0" fontId="5" fillId="2" borderId="0" xfId="2" quotePrefix="1" applyNumberFormat="1" applyFont="1" applyFill="1" applyBorder="1" applyAlignment="1" applyProtection="1">
      <alignment horizontal="center" vertical="top"/>
    </xf>
    <xf numFmtId="0" fontId="5" fillId="3" borderId="5" xfId="2" applyNumberFormat="1" applyFont="1" applyFill="1" applyBorder="1" applyAlignment="1" applyProtection="1">
      <alignment vertical="top"/>
    </xf>
    <xf numFmtId="0" fontId="5" fillId="3" borderId="6" xfId="2" applyNumberFormat="1" applyFont="1" applyFill="1" applyBorder="1" applyAlignment="1" applyProtection="1">
      <alignment vertical="top"/>
    </xf>
    <xf numFmtId="0" fontId="5" fillId="3" borderId="7" xfId="2" applyNumberFormat="1" applyFont="1" applyFill="1" applyBorder="1" applyAlignment="1" applyProtection="1">
      <alignment vertical="top"/>
    </xf>
    <xf numFmtId="3" fontId="5" fillId="3" borderId="6" xfId="2" applyNumberFormat="1" applyFont="1" applyFill="1" applyBorder="1" applyAlignment="1" applyProtection="1">
      <alignment horizontal="center" vertical="top"/>
    </xf>
    <xf numFmtId="0" fontId="5" fillId="2" borderId="0" xfId="2" applyNumberFormat="1" applyFont="1" applyFill="1" applyBorder="1" applyAlignment="1" applyProtection="1">
      <alignment vertical="top"/>
    </xf>
    <xf numFmtId="0" fontId="6" fillId="2" borderId="8" xfId="1" applyFont="1" applyFill="1" applyBorder="1" applyAlignment="1">
      <alignment vertical="center"/>
    </xf>
    <xf numFmtId="0" fontId="6" fillId="2" borderId="8" xfId="1" applyFont="1" applyFill="1" applyBorder="1"/>
    <xf numFmtId="0" fontId="5" fillId="2" borderId="8" xfId="1" applyFont="1" applyFill="1" applyBorder="1" applyAlignment="1">
      <alignment horizontal="center"/>
    </xf>
    <xf numFmtId="3" fontId="5" fillId="2" borderId="8" xfId="1" applyNumberFormat="1" applyFont="1" applyFill="1" applyBorder="1" applyAlignment="1">
      <alignment horizontal="center"/>
    </xf>
    <xf numFmtId="0" fontId="6" fillId="2" borderId="8" xfId="0" applyFont="1" applyFill="1" applyBorder="1"/>
    <xf numFmtId="0" fontId="5" fillId="2" borderId="8" xfId="1" applyFont="1" applyFill="1" applyBorder="1" applyAlignment="1">
      <alignment horizontal="center" vertical="center" wrapText="1"/>
    </xf>
    <xf numFmtId="3" fontId="5" fillId="2" borderId="8" xfId="1" applyNumberFormat="1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4" borderId="8" xfId="1" applyFont="1" applyFill="1" applyBorder="1" applyAlignment="1">
      <alignment vertical="center"/>
    </xf>
    <xf numFmtId="0" fontId="6" fillId="4" borderId="8" xfId="1" applyFont="1" applyFill="1" applyBorder="1"/>
    <xf numFmtId="0" fontId="5" fillId="4" borderId="8" xfId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/>
    <xf numFmtId="0" fontId="7" fillId="0" borderId="8" xfId="0" applyFont="1" applyBorder="1"/>
    <xf numFmtId="0" fontId="6" fillId="5" borderId="8" xfId="1" applyFont="1" applyFill="1" applyBorder="1" applyAlignment="1">
      <alignment vertical="center"/>
    </xf>
    <xf numFmtId="0" fontId="6" fillId="5" borderId="8" xfId="1" applyFont="1" applyFill="1" applyBorder="1"/>
    <xf numFmtId="0" fontId="5" fillId="5" borderId="8" xfId="1" applyFont="1" applyFill="1" applyBorder="1" applyAlignment="1">
      <alignment horizontal="center"/>
    </xf>
    <xf numFmtId="3" fontId="5" fillId="5" borderId="8" xfId="1" applyNumberFormat="1" applyFont="1" applyFill="1" applyBorder="1" applyAlignment="1">
      <alignment horizontal="center"/>
    </xf>
    <xf numFmtId="0" fontId="6" fillId="5" borderId="8" xfId="0" applyFont="1" applyFill="1" applyBorder="1"/>
    <xf numFmtId="0" fontId="6" fillId="4" borderId="8" xfId="0" applyFont="1" applyFill="1" applyBorder="1"/>
    <xf numFmtId="0" fontId="6" fillId="2" borderId="8" xfId="2" applyFont="1" applyFill="1" applyBorder="1" applyAlignment="1">
      <alignment horizontal="left" vertical="center"/>
    </xf>
    <xf numFmtId="0" fontId="6" fillId="2" borderId="8" xfId="2" quotePrefix="1" applyFont="1" applyFill="1" applyBorder="1" applyAlignment="1">
      <alignment horizontal="left"/>
    </xf>
    <xf numFmtId="0" fontId="5" fillId="2" borderId="8" xfId="2" applyFont="1" applyFill="1" applyBorder="1" applyAlignment="1">
      <alignment horizontal="center"/>
    </xf>
    <xf numFmtId="0" fontId="5" fillId="2" borderId="8" xfId="2" quotePrefix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/>
    </xf>
    <xf numFmtId="0" fontId="5" fillId="6" borderId="0" xfId="2" quotePrefix="1" applyFont="1" applyFill="1" applyBorder="1" applyAlignment="1">
      <alignment horizontal="left"/>
    </xf>
    <xf numFmtId="0" fontId="5" fillId="3" borderId="9" xfId="2" applyNumberFormat="1" applyFont="1" applyFill="1" applyBorder="1" applyAlignment="1" applyProtection="1">
      <alignment vertical="top"/>
    </xf>
    <xf numFmtId="0" fontId="5" fillId="3" borderId="10" xfId="2" applyNumberFormat="1" applyFont="1" applyFill="1" applyBorder="1" applyAlignment="1" applyProtection="1">
      <alignment vertical="top"/>
    </xf>
    <xf numFmtId="0" fontId="5" fillId="3" borderId="11" xfId="2" applyNumberFormat="1" applyFont="1" applyFill="1" applyBorder="1" applyAlignment="1" applyProtection="1">
      <alignment vertical="top"/>
    </xf>
    <xf numFmtId="3" fontId="6" fillId="2" borderId="8" xfId="0" applyNumberFormat="1" applyFont="1" applyFill="1" applyBorder="1"/>
    <xf numFmtId="0" fontId="5" fillId="4" borderId="8" xfId="1" applyFont="1" applyFill="1" applyBorder="1"/>
    <xf numFmtId="0" fontId="5" fillId="3" borderId="12" xfId="2" applyNumberFormat="1" applyFont="1" applyFill="1" applyBorder="1" applyAlignment="1" applyProtection="1">
      <alignment vertical="top"/>
    </xf>
    <xf numFmtId="0" fontId="6" fillId="7" borderId="8" xfId="1" applyFont="1" applyFill="1" applyBorder="1" applyAlignment="1">
      <alignment vertical="center"/>
    </xf>
    <xf numFmtId="0" fontId="5" fillId="7" borderId="8" xfId="1" applyFont="1" applyFill="1" applyBorder="1"/>
    <xf numFmtId="0" fontId="5" fillId="7" borderId="8" xfId="1" applyFont="1" applyFill="1" applyBorder="1" applyAlignment="1">
      <alignment horizontal="center"/>
    </xf>
    <xf numFmtId="3" fontId="5" fillId="7" borderId="8" xfId="1" applyNumberFormat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 vertical="center"/>
    </xf>
    <xf numFmtId="0" fontId="5" fillId="6" borderId="0" xfId="2" quotePrefix="1" applyFont="1" applyFill="1" applyBorder="1" applyAlignment="1">
      <alignment horizontal="center"/>
    </xf>
    <xf numFmtId="0" fontId="8" fillId="3" borderId="6" xfId="2" applyNumberFormat="1" applyFont="1" applyFill="1" applyBorder="1" applyAlignment="1" applyProtection="1">
      <alignment vertical="center"/>
    </xf>
    <xf numFmtId="0" fontId="8" fillId="3" borderId="6" xfId="2" applyNumberFormat="1" applyFont="1" applyFill="1" applyBorder="1" applyAlignment="1" applyProtection="1">
      <alignment vertical="top"/>
    </xf>
    <xf numFmtId="44" fontId="6" fillId="2" borderId="8" xfId="3" applyFont="1" applyFill="1" applyBorder="1" applyAlignment="1">
      <alignment vertical="center"/>
    </xf>
    <xf numFmtId="3" fontId="5" fillId="2" borderId="8" xfId="1" applyNumberFormat="1" applyFont="1" applyFill="1" applyBorder="1"/>
    <xf numFmtId="0" fontId="6" fillId="3" borderId="8" xfId="1" applyFont="1" applyFill="1" applyBorder="1" applyAlignment="1">
      <alignment vertical="center"/>
    </xf>
    <xf numFmtId="3" fontId="5" fillId="3" borderId="8" xfId="1" applyNumberFormat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6" fillId="3" borderId="8" xfId="0" applyFont="1" applyFill="1" applyBorder="1"/>
    <xf numFmtId="44" fontId="6" fillId="8" borderId="8" xfId="3" applyFont="1" applyFill="1" applyBorder="1" applyAlignment="1">
      <alignment horizontal="left" vertical="center"/>
    </xf>
    <xf numFmtId="3" fontId="5" fillId="8" borderId="8" xfId="1" applyNumberFormat="1" applyFont="1" applyFill="1" applyBorder="1" applyAlignment="1">
      <alignment horizontal="center"/>
    </xf>
    <xf numFmtId="0" fontId="5" fillId="8" borderId="8" xfId="1" applyFont="1" applyFill="1" applyBorder="1" applyAlignment="1">
      <alignment horizontal="center"/>
    </xf>
    <xf numFmtId="44" fontId="6" fillId="5" borderId="8" xfId="3" applyFont="1" applyFill="1" applyBorder="1" applyAlignment="1">
      <alignment horizontal="left" vertical="center"/>
    </xf>
    <xf numFmtId="44" fontId="6" fillId="7" borderId="8" xfId="3" applyFont="1" applyFill="1" applyBorder="1" applyAlignment="1">
      <alignment horizontal="left" vertical="center"/>
    </xf>
    <xf numFmtId="44" fontId="6" fillId="4" borderId="8" xfId="3" applyFont="1" applyFill="1" applyBorder="1" applyAlignment="1">
      <alignment horizontal="left" vertical="center"/>
    </xf>
    <xf numFmtId="0" fontId="6" fillId="9" borderId="8" xfId="1" applyFont="1" applyFill="1" applyBorder="1" applyAlignment="1">
      <alignment vertical="center"/>
    </xf>
    <xf numFmtId="0" fontId="5" fillId="9" borderId="8" xfId="1" applyFont="1" applyFill="1" applyBorder="1" applyAlignment="1">
      <alignment horizontal="center"/>
    </xf>
    <xf numFmtId="3" fontId="5" fillId="9" borderId="8" xfId="1" applyNumberFormat="1" applyFont="1" applyFill="1" applyBorder="1" applyAlignment="1">
      <alignment horizontal="center"/>
    </xf>
    <xf numFmtId="0" fontId="6" fillId="9" borderId="8" xfId="1" applyFont="1" applyFill="1" applyBorder="1"/>
    <xf numFmtId="0" fontId="6" fillId="2" borderId="0" xfId="1" applyFont="1" applyFill="1"/>
    <xf numFmtId="0" fontId="6" fillId="6" borderId="0" xfId="1" quotePrefix="1" applyFont="1" applyFill="1"/>
    <xf numFmtId="0" fontId="5" fillId="6" borderId="0" xfId="1" quotePrefix="1" applyFont="1" applyFill="1"/>
    <xf numFmtId="0" fontId="4" fillId="4" borderId="8" xfId="0" applyFont="1" applyFill="1" applyBorder="1"/>
    <xf numFmtId="0" fontId="4" fillId="10" borderId="8" xfId="0" applyFont="1" applyFill="1" applyBorder="1"/>
    <xf numFmtId="0" fontId="5" fillId="10" borderId="8" xfId="1" applyFont="1" applyFill="1" applyBorder="1" applyAlignment="1">
      <alignment horizontal="center"/>
    </xf>
    <xf numFmtId="3" fontId="5" fillId="10" borderId="8" xfId="1" applyNumberFormat="1" applyFont="1" applyFill="1" applyBorder="1" applyAlignment="1">
      <alignment horizontal="center"/>
    </xf>
    <xf numFmtId="0" fontId="6" fillId="10" borderId="8" xfId="1" applyFont="1" applyFill="1" applyBorder="1"/>
    <xf numFmtId="0" fontId="6" fillId="7" borderId="8" xfId="1" applyFont="1" applyFill="1" applyBorder="1"/>
    <xf numFmtId="0" fontId="6" fillId="2" borderId="13" xfId="1" applyFont="1" applyFill="1" applyBorder="1" applyAlignment="1">
      <alignment vertical="center"/>
    </xf>
    <xf numFmtId="0" fontId="5" fillId="2" borderId="13" xfId="1" applyFont="1" applyFill="1" applyBorder="1"/>
    <xf numFmtId="3" fontId="5" fillId="2" borderId="13" xfId="1" applyNumberFormat="1" applyFont="1" applyFill="1" applyBorder="1" applyAlignment="1">
      <alignment horizontal="center"/>
    </xf>
    <xf numFmtId="0" fontId="6" fillId="8" borderId="8" xfId="1" applyFont="1" applyFill="1" applyBorder="1" applyAlignment="1">
      <alignment vertical="center"/>
    </xf>
    <xf numFmtId="0" fontId="6" fillId="8" borderId="8" xfId="1" applyFont="1" applyFill="1" applyBorder="1"/>
    <xf numFmtId="0" fontId="6" fillId="11" borderId="8" xfId="1" applyFont="1" applyFill="1" applyBorder="1" applyAlignment="1">
      <alignment vertical="center"/>
    </xf>
    <xf numFmtId="0" fontId="6" fillId="11" borderId="8" xfId="1" applyFont="1" applyFill="1" applyBorder="1"/>
    <xf numFmtId="0" fontId="5" fillId="11" borderId="8" xfId="1" applyFont="1" applyFill="1" applyBorder="1" applyAlignment="1">
      <alignment horizontal="center"/>
    </xf>
    <xf numFmtId="3" fontId="5" fillId="11" borderId="8" xfId="1" applyNumberFormat="1" applyFont="1" applyFill="1" applyBorder="1" applyAlignment="1">
      <alignment horizontal="center"/>
    </xf>
    <xf numFmtId="0" fontId="6" fillId="11" borderId="8" xfId="0" applyFont="1" applyFill="1" applyBorder="1"/>
    <xf numFmtId="0" fontId="5" fillId="4" borderId="8" xfId="1" applyFont="1" applyFill="1" applyBorder="1" applyAlignment="1">
      <alignment vertical="center"/>
    </xf>
    <xf numFmtId="0" fontId="6" fillId="6" borderId="8" xfId="2" applyFont="1" applyFill="1" applyBorder="1" applyAlignment="1">
      <alignment horizontal="left"/>
    </xf>
    <xf numFmtId="0" fontId="6" fillId="6" borderId="8" xfId="2" quotePrefix="1" applyFont="1" applyFill="1" applyBorder="1" applyAlignment="1">
      <alignment horizontal="left"/>
    </xf>
    <xf numFmtId="0" fontId="5" fillId="6" borderId="8" xfId="2" applyFont="1" applyFill="1" applyBorder="1" applyAlignment="1">
      <alignment horizontal="center"/>
    </xf>
    <xf numFmtId="0" fontId="5" fillId="6" borderId="8" xfId="2" quotePrefix="1" applyFont="1" applyFill="1" applyBorder="1" applyAlignment="1">
      <alignment horizontal="center"/>
    </xf>
    <xf numFmtId="0" fontId="6" fillId="12" borderId="8" xfId="1" applyFont="1" applyFill="1" applyBorder="1"/>
    <xf numFmtId="0" fontId="5" fillId="12" borderId="8" xfId="1" applyFont="1" applyFill="1" applyBorder="1" applyAlignment="1">
      <alignment horizontal="center"/>
    </xf>
    <xf numFmtId="3" fontId="5" fillId="12" borderId="8" xfId="1" applyNumberFormat="1" applyFont="1" applyFill="1" applyBorder="1" applyAlignment="1">
      <alignment horizontal="center"/>
    </xf>
    <xf numFmtId="0" fontId="6" fillId="12" borderId="8" xfId="0" applyFont="1" applyFill="1" applyBorder="1"/>
    <xf numFmtId="0" fontId="6" fillId="4" borderId="8" xfId="1" applyFont="1" applyFill="1" applyBorder="1" applyAlignment="1">
      <alignment horizontal="center"/>
    </xf>
    <xf numFmtId="0" fontId="6" fillId="10" borderId="8" xfId="1" applyFont="1" applyFill="1" applyBorder="1" applyAlignment="1">
      <alignment horizontal="center"/>
    </xf>
    <xf numFmtId="0" fontId="6" fillId="10" borderId="8" xfId="0" applyFont="1" applyFill="1" applyBorder="1"/>
    <xf numFmtId="0" fontId="6" fillId="5" borderId="8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5" fillId="4" borderId="14" xfId="1" applyFont="1" applyFill="1" applyBorder="1"/>
    <xf numFmtId="0" fontId="5" fillId="9" borderId="8" xfId="1" applyFont="1" applyFill="1" applyBorder="1"/>
    <xf numFmtId="0" fontId="6" fillId="9" borderId="8" xfId="0" applyFont="1" applyFill="1" applyBorder="1"/>
    <xf numFmtId="0" fontId="8" fillId="3" borderId="9" xfId="2" applyNumberFormat="1" applyFont="1" applyFill="1" applyBorder="1" applyAlignment="1" applyProtection="1">
      <alignment vertical="top"/>
    </xf>
    <xf numFmtId="0" fontId="8" fillId="3" borderId="10" xfId="2" applyNumberFormat="1" applyFont="1" applyFill="1" applyBorder="1" applyAlignment="1" applyProtection="1">
      <alignment vertical="top"/>
    </xf>
    <xf numFmtId="0" fontId="6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center"/>
    </xf>
    <xf numFmtId="0" fontId="5" fillId="4" borderId="8" xfId="1" applyFont="1" applyFill="1" applyBorder="1" applyAlignment="1">
      <alignment horizontal="left"/>
    </xf>
    <xf numFmtId="1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 applyAlignment="1">
      <alignment horizontal="left"/>
    </xf>
    <xf numFmtId="1" fontId="5" fillId="2" borderId="8" xfId="1" applyNumberFormat="1" applyFont="1" applyFill="1" applyBorder="1" applyAlignment="1">
      <alignment horizontal="center"/>
    </xf>
    <xf numFmtId="0" fontId="6" fillId="2" borderId="8" xfId="1" applyFont="1" applyFill="1" applyBorder="1" applyAlignment="1">
      <alignment horizontal="left"/>
    </xf>
    <xf numFmtId="0" fontId="5" fillId="9" borderId="13" xfId="1" applyFont="1" applyFill="1" applyBorder="1" applyAlignment="1">
      <alignment horizontal="center"/>
    </xf>
    <xf numFmtId="0" fontId="5" fillId="4" borderId="13" xfId="1" applyFont="1" applyFill="1" applyBorder="1" applyAlignment="1">
      <alignment horizontal="center"/>
    </xf>
    <xf numFmtId="0" fontId="5" fillId="3" borderId="7" xfId="1" applyFont="1" applyFill="1" applyBorder="1"/>
    <xf numFmtId="0" fontId="5" fillId="3" borderId="6" xfId="1" applyFont="1" applyFill="1" applyBorder="1"/>
    <xf numFmtId="3" fontId="5" fillId="3" borderId="6" xfId="1" applyNumberFormat="1" applyFont="1" applyFill="1" applyBorder="1" applyAlignment="1">
      <alignment horizontal="center"/>
    </xf>
    <xf numFmtId="0" fontId="6" fillId="0" borderId="8" xfId="1" applyFont="1" applyBorder="1"/>
    <xf numFmtId="3" fontId="6" fillId="10" borderId="8" xfId="1" applyNumberFormat="1" applyFont="1" applyFill="1" applyBorder="1"/>
    <xf numFmtId="164" fontId="4" fillId="0" borderId="0" xfId="4" applyFont="1"/>
    <xf numFmtId="0" fontId="10" fillId="0" borderId="8" xfId="0" applyFont="1" applyBorder="1" applyAlignment="1">
      <alignment horizontal="left" vertical="center"/>
    </xf>
    <xf numFmtId="0" fontId="0" fillId="6" borderId="0" xfId="0" applyFill="1"/>
    <xf numFmtId="0" fontId="13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16" fillId="6" borderId="6" xfId="0" applyFont="1" applyFill="1" applyBorder="1"/>
    <xf numFmtId="0" fontId="16" fillId="6" borderId="6" xfId="0" applyFont="1" applyFill="1" applyBorder="1" applyAlignment="1">
      <alignment horizontal="center"/>
    </xf>
    <xf numFmtId="0" fontId="0" fillId="6" borderId="15" xfId="0" applyFill="1" applyBorder="1"/>
    <xf numFmtId="0" fontId="17" fillId="6" borderId="13" xfId="0" applyFont="1" applyFill="1" applyBorder="1" applyAlignment="1">
      <alignment horizontal="left" indent="2"/>
    </xf>
    <xf numFmtId="3" fontId="20" fillId="6" borderId="13" xfId="0" applyNumberFormat="1" applyFont="1" applyFill="1" applyBorder="1"/>
    <xf numFmtId="0" fontId="17" fillId="6" borderId="16" xfId="0" applyFont="1" applyFill="1" applyBorder="1" applyAlignment="1">
      <alignment horizontal="left" indent="2"/>
    </xf>
    <xf numFmtId="3" fontId="20" fillId="6" borderId="16" xfId="0" applyNumberFormat="1" applyFont="1" applyFill="1" applyBorder="1"/>
    <xf numFmtId="0" fontId="17" fillId="6" borderId="14" xfId="0" applyFont="1" applyFill="1" applyBorder="1" applyAlignment="1">
      <alignment horizontal="left" indent="2"/>
    </xf>
    <xf numFmtId="3" fontId="20" fillId="6" borderId="14" xfId="0" applyNumberFormat="1" applyFont="1" applyFill="1" applyBorder="1"/>
    <xf numFmtId="0" fontId="19" fillId="6" borderId="0" xfId="0" applyFont="1" applyFill="1"/>
    <xf numFmtId="3" fontId="20" fillId="6" borderId="0" xfId="0" applyNumberFormat="1" applyFont="1" applyFill="1"/>
    <xf numFmtId="0" fontId="21" fillId="6" borderId="0" xfId="0" applyFont="1" applyFill="1"/>
    <xf numFmtId="0" fontId="0" fillId="6" borderId="0" xfId="0" applyFill="1" applyAlignment="1">
      <alignment horizontal="left" indent="2"/>
    </xf>
    <xf numFmtId="0" fontId="22" fillId="6" borderId="14" xfId="0" applyFont="1" applyFill="1" applyBorder="1" applyAlignment="1">
      <alignment horizontal="left" indent="2"/>
    </xf>
    <xf numFmtId="0" fontId="22" fillId="6" borderId="0" xfId="0" applyFont="1" applyFill="1" applyAlignment="1">
      <alignment horizontal="left" indent="2"/>
    </xf>
    <xf numFmtId="0" fontId="22" fillId="6" borderId="8" xfId="0" applyFont="1" applyFill="1" applyBorder="1" applyAlignment="1">
      <alignment horizontal="left" indent="2"/>
    </xf>
    <xf numFmtId="3" fontId="20" fillId="6" borderId="8" xfId="0" applyNumberFormat="1" applyFont="1" applyFill="1" applyBorder="1"/>
    <xf numFmtId="0" fontId="16" fillId="6" borderId="8" xfId="0" applyFont="1" applyFill="1" applyBorder="1"/>
    <xf numFmtId="3" fontId="24" fillId="6" borderId="8" xfId="0" applyNumberFormat="1" applyFont="1" applyFill="1" applyBorder="1"/>
    <xf numFmtId="0" fontId="4" fillId="0" borderId="8" xfId="0" applyFont="1" applyBorder="1"/>
    <xf numFmtId="14" fontId="5" fillId="3" borderId="3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11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</cellXfs>
  <cellStyles count="5">
    <cellStyle name="Milliers" xfId="4" builtinId="3"/>
    <cellStyle name="Monétaire 2" xfId="3" xr:uid="{00000000-0005-0000-0000-000001000000}"/>
    <cellStyle name="Normal" xfId="0" builtinId="0"/>
    <cellStyle name="Normal 2" xfId="1" xr:uid="{00000000-0005-0000-0000-000003000000}"/>
    <cellStyle name="Normal_Feuil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2"/>
  <sheetViews>
    <sheetView topLeftCell="A178" workbookViewId="0">
      <selection activeCell="A134" sqref="A134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1" width="12.28515625" style="3" customWidth="1"/>
    <col min="12" max="12" width="11.7109375" style="3" customWidth="1"/>
    <col min="13" max="13" width="13.140625" style="3" customWidth="1"/>
    <col min="14" max="16384" width="30" style="3"/>
  </cols>
  <sheetData>
    <row r="1" spans="1:11" x14ac:dyDescent="0.2">
      <c r="A1" s="1"/>
      <c r="B1" s="1"/>
      <c r="C1" s="2"/>
      <c r="D1" s="2"/>
      <c r="E1" s="2"/>
      <c r="F1" s="1"/>
      <c r="G1" s="1"/>
    </row>
    <row r="2" spans="1:11" x14ac:dyDescent="0.2">
      <c r="A2" s="154" t="s">
        <v>224</v>
      </c>
      <c r="B2" s="154"/>
      <c r="C2" s="154"/>
      <c r="D2" s="154"/>
      <c r="E2" s="154"/>
      <c r="F2" s="154"/>
      <c r="G2" s="154"/>
      <c r="H2" s="154"/>
      <c r="I2" s="154"/>
    </row>
    <row r="3" spans="1:11" x14ac:dyDescent="0.2">
      <c r="A3" s="153" t="s">
        <v>225</v>
      </c>
      <c r="B3" s="153"/>
      <c r="C3" s="153"/>
      <c r="D3" s="153"/>
      <c r="E3" s="153"/>
      <c r="F3" s="153"/>
      <c r="G3" s="153"/>
      <c r="H3" s="153"/>
      <c r="I3" s="153"/>
    </row>
    <row r="4" spans="1:11" ht="12" thickBot="1" x14ac:dyDescent="0.25">
      <c r="A4" s="1"/>
      <c r="B4" s="1"/>
      <c r="C4" s="2"/>
      <c r="D4" s="2"/>
      <c r="E4" s="2"/>
      <c r="F4" s="1"/>
      <c r="G4" s="1"/>
    </row>
    <row r="5" spans="1:11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</row>
    <row r="6" spans="1:11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2" t="s">
        <v>220</v>
      </c>
      <c r="J6" s="152" t="s">
        <v>221</v>
      </c>
      <c r="K6" s="152" t="s">
        <v>222</v>
      </c>
    </row>
    <row r="7" spans="1:11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1" ht="12" thickBot="1" x14ac:dyDescent="0.25">
      <c r="A8" s="13" t="s">
        <v>8</v>
      </c>
      <c r="B8" s="14"/>
      <c r="C8" s="15"/>
      <c r="D8" s="14"/>
      <c r="E8" s="16">
        <f t="shared" ref="E8:K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102</v>
      </c>
    </row>
    <row r="9" spans="1:11" x14ac:dyDescent="0.2">
      <c r="A9" s="17"/>
      <c r="B9" s="17"/>
      <c r="C9" s="17"/>
      <c r="D9" s="17"/>
      <c r="E9" s="17"/>
      <c r="F9" s="1"/>
      <c r="G9" s="1"/>
      <c r="J9" s="127"/>
    </row>
    <row r="10" spans="1:11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>
        <f>SUM(I10:J10)</f>
        <v>0</v>
      </c>
    </row>
    <row r="11" spans="1:11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>
        <f t="shared" ref="K11:K30" si="1">SUM(I11:J11)</f>
        <v>0</v>
      </c>
    </row>
    <row r="12" spans="1:11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>
        <f t="shared" si="1"/>
        <v>0</v>
      </c>
    </row>
    <row r="13" spans="1:11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>
        <f t="shared" si="1"/>
        <v>0</v>
      </c>
    </row>
    <row r="14" spans="1:11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>
        <f t="shared" si="1"/>
        <v>0</v>
      </c>
    </row>
    <row r="15" spans="1:11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>
        <f t="shared" si="1"/>
        <v>0</v>
      </c>
    </row>
    <row r="16" spans="1:11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>
        <f t="shared" si="1"/>
        <v>0</v>
      </c>
    </row>
    <row r="17" spans="1:11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>
        <f t="shared" si="1"/>
        <v>0</v>
      </c>
    </row>
    <row r="18" spans="1:11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>
        <f t="shared" si="1"/>
        <v>0</v>
      </c>
    </row>
    <row r="19" spans="1:11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>
        <f t="shared" si="1"/>
        <v>0</v>
      </c>
    </row>
    <row r="20" spans="1:11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>
        <f t="shared" si="1"/>
        <v>0</v>
      </c>
    </row>
    <row r="21" spans="1:11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>
        <f t="shared" si="1"/>
        <v>0</v>
      </c>
    </row>
    <row r="22" spans="1:11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>
        <f t="shared" si="1"/>
        <v>0</v>
      </c>
    </row>
    <row r="23" spans="1:11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f t="shared" si="1"/>
        <v>63</v>
      </c>
    </row>
    <row r="24" spans="1:11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>
        <f t="shared" si="1"/>
        <v>0</v>
      </c>
    </row>
    <row r="25" spans="1:11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>
        <f t="shared" si="1"/>
        <v>0</v>
      </c>
    </row>
    <row r="26" spans="1:11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>
        <f t="shared" si="1"/>
        <v>0</v>
      </c>
    </row>
    <row r="27" spans="1:11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f t="shared" si="1"/>
        <v>39</v>
      </c>
    </row>
    <row r="28" spans="1:11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>
        <f t="shared" si="1"/>
        <v>0</v>
      </c>
    </row>
    <row r="29" spans="1:11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>
        <f t="shared" si="1"/>
        <v>0</v>
      </c>
    </row>
    <row r="30" spans="1:11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>
        <f t="shared" si="1"/>
        <v>0</v>
      </c>
    </row>
    <row r="31" spans="1:11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1" ht="12" thickBot="1" x14ac:dyDescent="0.25">
      <c r="A32" s="44" t="s">
        <v>42</v>
      </c>
      <c r="B32" s="45"/>
      <c r="C32" s="45"/>
      <c r="D32" s="46"/>
      <c r="E32" s="16">
        <f t="shared" ref="E32:K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</row>
    <row r="33" spans="1:11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1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>
        <f>SUM(I34:J34)</f>
        <v>0</v>
      </c>
    </row>
    <row r="35" spans="1:11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>
        <f t="shared" ref="K35:K41" si="3">SUM(I35:J35)</f>
        <v>0</v>
      </c>
    </row>
    <row r="36" spans="1:11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>
        <f t="shared" si="3"/>
        <v>0</v>
      </c>
    </row>
    <row r="37" spans="1:11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>
        <f t="shared" si="3"/>
        <v>0</v>
      </c>
    </row>
    <row r="38" spans="1:11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>
        <f t="shared" si="3"/>
        <v>0</v>
      </c>
    </row>
    <row r="39" spans="1:11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>
        <f t="shared" si="3"/>
        <v>0</v>
      </c>
    </row>
    <row r="40" spans="1:11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>
        <f t="shared" si="3"/>
        <v>0</v>
      </c>
    </row>
    <row r="41" spans="1:11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>
        <f t="shared" si="3"/>
        <v>0</v>
      </c>
    </row>
    <row r="42" spans="1:11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1" ht="12" thickBot="1" x14ac:dyDescent="0.25">
      <c r="A43" s="13" t="s">
        <v>55</v>
      </c>
      <c r="B43" s="14"/>
      <c r="C43" s="49"/>
      <c r="D43" s="46"/>
      <c r="E43" s="16">
        <f t="shared" ref="E43:K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311</v>
      </c>
    </row>
    <row r="44" spans="1:11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1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>
        <f>SUM(I45:J45)</f>
        <v>0</v>
      </c>
    </row>
    <row r="46" spans="1:11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f t="shared" ref="K46:K67" si="5">SUM(I46:J46)</f>
        <v>140</v>
      </c>
    </row>
    <row r="47" spans="1:11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>
        <f t="shared" si="5"/>
        <v>0</v>
      </c>
    </row>
    <row r="48" spans="1:11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>
        <f t="shared" si="5"/>
        <v>0</v>
      </c>
    </row>
    <row r="49" spans="1:11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>
        <f t="shared" si="5"/>
        <v>0</v>
      </c>
    </row>
    <row r="50" spans="1:11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>
        <f t="shared" si="5"/>
        <v>0</v>
      </c>
    </row>
    <row r="51" spans="1:11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>
        <f t="shared" si="5"/>
        <v>0</v>
      </c>
    </row>
    <row r="52" spans="1:11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>
        <f t="shared" si="5"/>
        <v>152</v>
      </c>
    </row>
    <row r="53" spans="1:11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>
        <f t="shared" si="5"/>
        <v>0</v>
      </c>
    </row>
    <row r="54" spans="1:11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>
        <f t="shared" si="5"/>
        <v>0</v>
      </c>
    </row>
    <row r="55" spans="1:11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>
        <f t="shared" si="5"/>
        <v>0</v>
      </c>
    </row>
    <row r="56" spans="1:11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>
        <f t="shared" si="5"/>
        <v>0</v>
      </c>
    </row>
    <row r="57" spans="1:11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>
        <f t="shared" si="5"/>
        <v>0</v>
      </c>
    </row>
    <row r="58" spans="1:11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>
        <f t="shared" si="5"/>
        <v>0</v>
      </c>
    </row>
    <row r="59" spans="1:11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>
        <f t="shared" si="5"/>
        <v>0</v>
      </c>
    </row>
    <row r="60" spans="1:11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>
        <f t="shared" si="5"/>
        <v>0</v>
      </c>
    </row>
    <row r="61" spans="1:11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>
        <f t="shared" si="5"/>
        <v>0</v>
      </c>
    </row>
    <row r="62" spans="1:11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>
        <f t="shared" si="5"/>
        <v>0</v>
      </c>
    </row>
    <row r="63" spans="1:11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>
        <f t="shared" si="5"/>
        <v>0</v>
      </c>
    </row>
    <row r="64" spans="1:11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>
        <f t="shared" si="5"/>
        <v>19</v>
      </c>
    </row>
    <row r="65" spans="1:11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>
        <f t="shared" si="5"/>
        <v>0</v>
      </c>
    </row>
    <row r="66" spans="1:11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>
        <f t="shared" si="5"/>
        <v>0</v>
      </c>
    </row>
    <row r="67" spans="1:11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>
        <f t="shared" si="5"/>
        <v>0</v>
      </c>
    </row>
    <row r="68" spans="1:11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1" ht="12" thickBot="1" x14ac:dyDescent="0.25">
      <c r="A69" s="56" t="s">
        <v>80</v>
      </c>
      <c r="B69" s="57"/>
      <c r="C69" s="15"/>
      <c r="D69" s="14"/>
      <c r="E69" s="16">
        <f t="shared" ref="E69:K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1040</v>
      </c>
    </row>
    <row r="70" spans="1:11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1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>
        <f>SUM(I71:J71)</f>
        <v>0</v>
      </c>
    </row>
    <row r="72" spans="1:11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>
        <f t="shared" ref="K72:K91" si="7">SUM(I72:J72)</f>
        <v>0</v>
      </c>
    </row>
    <row r="73" spans="1:11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>
        <f t="shared" si="7"/>
        <v>0</v>
      </c>
    </row>
    <row r="74" spans="1:11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>
        <f t="shared" si="7"/>
        <v>572</v>
      </c>
    </row>
    <row r="75" spans="1:11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>
        <f t="shared" si="7"/>
        <v>0</v>
      </c>
    </row>
    <row r="76" spans="1:11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>
        <f t="shared" si="7"/>
        <v>26</v>
      </c>
    </row>
    <row r="77" spans="1:11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>
        <f t="shared" si="7"/>
        <v>0</v>
      </c>
    </row>
    <row r="78" spans="1:11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f t="shared" si="7"/>
        <v>14</v>
      </c>
    </row>
    <row r="79" spans="1:11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>
        <f t="shared" si="7"/>
        <v>0</v>
      </c>
    </row>
    <row r="80" spans="1:11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>
        <f t="shared" si="7"/>
        <v>428</v>
      </c>
    </row>
    <row r="81" spans="1:11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>
        <f t="shared" si="7"/>
        <v>0</v>
      </c>
    </row>
    <row r="82" spans="1:11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>
        <f t="shared" si="7"/>
        <v>0</v>
      </c>
    </row>
    <row r="83" spans="1:11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>
        <f t="shared" si="7"/>
        <v>0</v>
      </c>
    </row>
    <row r="84" spans="1:11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>
        <f t="shared" si="7"/>
        <v>0</v>
      </c>
    </row>
    <row r="85" spans="1:11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>
        <f t="shared" si="7"/>
        <v>0</v>
      </c>
    </row>
    <row r="86" spans="1:11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>
        <f t="shared" si="7"/>
        <v>0</v>
      </c>
    </row>
    <row r="87" spans="1:11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>
        <f t="shared" si="7"/>
        <v>0</v>
      </c>
    </row>
    <row r="88" spans="1:11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>
        <f t="shared" si="7"/>
        <v>0</v>
      </c>
    </row>
    <row r="89" spans="1:11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>
        <f t="shared" si="7"/>
        <v>0</v>
      </c>
    </row>
    <row r="90" spans="1:11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>
        <f t="shared" si="7"/>
        <v>0</v>
      </c>
    </row>
    <row r="91" spans="1:11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>
        <f t="shared" si="7"/>
        <v>0</v>
      </c>
    </row>
    <row r="92" spans="1:11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1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K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170</v>
      </c>
    </row>
    <row r="94" spans="1:11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1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>
        <f>SUM(I95:J95)</f>
        <v>0</v>
      </c>
    </row>
    <row r="96" spans="1:11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>
        <f t="shared" ref="K96:K102" si="9">SUM(I96:J96)</f>
        <v>10</v>
      </c>
    </row>
    <row r="97" spans="1:11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>
        <f t="shared" si="9"/>
        <v>0</v>
      </c>
    </row>
    <row r="98" spans="1:11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>
        <f t="shared" si="9"/>
        <v>0</v>
      </c>
    </row>
    <row r="99" spans="1:11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>
        <f t="shared" si="9"/>
        <v>0</v>
      </c>
    </row>
    <row r="100" spans="1:11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f t="shared" si="9"/>
        <v>160</v>
      </c>
    </row>
    <row r="101" spans="1:11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>
        <f t="shared" si="9"/>
        <v>0</v>
      </c>
    </row>
    <row r="102" spans="1:11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>
        <f t="shared" si="9"/>
        <v>0</v>
      </c>
    </row>
    <row r="103" spans="1:11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1" ht="12" thickBot="1" x14ac:dyDescent="0.25">
      <c r="A104" s="44" t="s">
        <v>110</v>
      </c>
      <c r="B104" s="45"/>
      <c r="C104" s="45"/>
      <c r="D104" s="46"/>
      <c r="E104" s="16">
        <f t="shared" ref="E104:K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45</v>
      </c>
    </row>
    <row r="105" spans="1:11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1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>
        <f>SUM(I106:J106)</f>
        <v>0</v>
      </c>
    </row>
    <row r="107" spans="1:11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>
        <f t="shared" ref="K107:K129" si="11">SUM(I107:J107)</f>
        <v>0</v>
      </c>
    </row>
    <row r="108" spans="1:11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>
        <f t="shared" si="11"/>
        <v>0</v>
      </c>
    </row>
    <row r="109" spans="1:11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>
        <f t="shared" si="11"/>
        <v>0</v>
      </c>
    </row>
    <row r="110" spans="1:11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>
        <f t="shared" si="11"/>
        <v>32</v>
      </c>
    </row>
    <row r="111" spans="1:11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>
        <f t="shared" si="11"/>
        <v>13</v>
      </c>
    </row>
    <row r="112" spans="1:11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>
        <f t="shared" si="11"/>
        <v>0</v>
      </c>
    </row>
    <row r="113" spans="1:11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>
        <f t="shared" si="11"/>
        <v>0</v>
      </c>
    </row>
    <row r="114" spans="1:11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>
        <f t="shared" si="11"/>
        <v>0</v>
      </c>
    </row>
    <row r="115" spans="1:11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>
        <f t="shared" si="11"/>
        <v>0</v>
      </c>
    </row>
    <row r="116" spans="1:11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>
        <f t="shared" si="11"/>
        <v>0</v>
      </c>
    </row>
    <row r="117" spans="1:11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>
        <f t="shared" si="11"/>
        <v>0</v>
      </c>
    </row>
    <row r="118" spans="1:11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>
        <f t="shared" si="11"/>
        <v>0</v>
      </c>
    </row>
    <row r="119" spans="1:11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>
        <f t="shared" si="11"/>
        <v>0</v>
      </c>
    </row>
    <row r="120" spans="1:11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>
        <f t="shared" si="11"/>
        <v>0</v>
      </c>
    </row>
    <row r="121" spans="1:11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f t="shared" si="11"/>
        <v>0</v>
      </c>
    </row>
    <row r="122" spans="1:11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f t="shared" si="11"/>
        <v>0</v>
      </c>
    </row>
    <row r="123" spans="1:11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>
        <f t="shared" si="11"/>
        <v>0</v>
      </c>
    </row>
    <row r="124" spans="1:11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>
        <f t="shared" si="11"/>
        <v>0</v>
      </c>
    </row>
    <row r="125" spans="1:11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>
        <f t="shared" si="11"/>
        <v>0</v>
      </c>
    </row>
    <row r="126" spans="1:11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>
        <f t="shared" si="11"/>
        <v>0</v>
      </c>
    </row>
    <row r="127" spans="1:11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>
        <f t="shared" si="11"/>
        <v>0</v>
      </c>
    </row>
    <row r="128" spans="1:11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>
        <f t="shared" si="11"/>
        <v>0</v>
      </c>
    </row>
    <row r="129" spans="1:11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>
        <f t="shared" si="11"/>
        <v>0</v>
      </c>
    </row>
    <row r="130" spans="1:11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1" ht="12" thickBot="1" x14ac:dyDescent="0.25">
      <c r="A131" s="13" t="s">
        <v>134</v>
      </c>
      <c r="B131" s="14"/>
      <c r="C131" s="14"/>
      <c r="D131" s="14"/>
      <c r="E131" s="16">
        <f t="shared" ref="E131:K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690</v>
      </c>
    </row>
    <row r="132" spans="1:11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1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>
        <f>SUM(I133:J133)</f>
        <v>0</v>
      </c>
    </row>
    <row r="134" spans="1:11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f t="shared" ref="K134:K144" si="13">SUM(I134:J134)</f>
        <v>150</v>
      </c>
    </row>
    <row r="135" spans="1:11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>
        <f t="shared" si="13"/>
        <v>240</v>
      </c>
    </row>
    <row r="136" spans="1:11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f t="shared" si="13"/>
        <v>300</v>
      </c>
    </row>
    <row r="137" spans="1:11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>
        <f t="shared" si="13"/>
        <v>0</v>
      </c>
    </row>
    <row r="138" spans="1:11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>
        <f t="shared" si="13"/>
        <v>0</v>
      </c>
    </row>
    <row r="139" spans="1:11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>
        <f t="shared" si="13"/>
        <v>0</v>
      </c>
    </row>
    <row r="140" spans="1:11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>
        <f t="shared" si="13"/>
        <v>0</v>
      </c>
    </row>
    <row r="141" spans="1:11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>
        <f t="shared" si="13"/>
        <v>0</v>
      </c>
    </row>
    <row r="142" spans="1:11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>
        <f t="shared" si="13"/>
        <v>0</v>
      </c>
    </row>
    <row r="143" spans="1:11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>
        <f t="shared" si="13"/>
        <v>0</v>
      </c>
    </row>
    <row r="144" spans="1:11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>
        <f t="shared" si="13"/>
        <v>0</v>
      </c>
    </row>
    <row r="145" spans="1:11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1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K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192</v>
      </c>
    </row>
    <row r="147" spans="1:11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1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>
        <f>SUM(I148:J148)</f>
        <v>0</v>
      </c>
    </row>
    <row r="149" spans="1:11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>
        <f t="shared" ref="K149:K183" si="15">SUM(I149:J149)</f>
        <v>0</v>
      </c>
    </row>
    <row r="150" spans="1:11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>
        <f t="shared" si="15"/>
        <v>0</v>
      </c>
    </row>
    <row r="151" spans="1:11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>
        <f t="shared" si="15"/>
        <v>0</v>
      </c>
    </row>
    <row r="152" spans="1:11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>
        <f t="shared" si="15"/>
        <v>0</v>
      </c>
    </row>
    <row r="153" spans="1:11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>
        <f t="shared" si="15"/>
        <v>0</v>
      </c>
    </row>
    <row r="154" spans="1:11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>
        <f t="shared" si="15"/>
        <v>0</v>
      </c>
    </row>
    <row r="155" spans="1:11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>
        <f t="shared" si="15"/>
        <v>0</v>
      </c>
    </row>
    <row r="156" spans="1:11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>
        <f t="shared" si="15"/>
        <v>62</v>
      </c>
    </row>
    <row r="157" spans="1:11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>
        <f t="shared" si="15"/>
        <v>0</v>
      </c>
    </row>
    <row r="158" spans="1:11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>
        <f t="shared" si="15"/>
        <v>61</v>
      </c>
    </row>
    <row r="159" spans="1:11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>
        <f t="shared" si="15"/>
        <v>10</v>
      </c>
    </row>
    <row r="160" spans="1:11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>
        <f t="shared" si="15"/>
        <v>49</v>
      </c>
    </row>
    <row r="161" spans="1:11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>
        <f t="shared" si="15"/>
        <v>0</v>
      </c>
    </row>
    <row r="162" spans="1:11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>
        <f t="shared" si="15"/>
        <v>0</v>
      </c>
    </row>
    <row r="163" spans="1:11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>
        <f t="shared" si="15"/>
        <v>0</v>
      </c>
    </row>
    <row r="164" spans="1:11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>
        <f t="shared" si="15"/>
        <v>10</v>
      </c>
    </row>
    <row r="165" spans="1:11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>
        <f t="shared" si="15"/>
        <v>0</v>
      </c>
    </row>
    <row r="166" spans="1:11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>
        <f t="shared" si="15"/>
        <v>0</v>
      </c>
    </row>
    <row r="167" spans="1:11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>
        <f t="shared" si="15"/>
        <v>0</v>
      </c>
    </row>
    <row r="168" spans="1:11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>
        <f t="shared" si="15"/>
        <v>0</v>
      </c>
    </row>
    <row r="169" spans="1:11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>
        <f t="shared" si="15"/>
        <v>0</v>
      </c>
    </row>
    <row r="170" spans="1:11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>
        <f t="shared" si="15"/>
        <v>0</v>
      </c>
    </row>
    <row r="171" spans="1:11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>
        <f t="shared" si="15"/>
        <v>0</v>
      </c>
    </row>
    <row r="172" spans="1:11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>
        <f t="shared" si="15"/>
        <v>0</v>
      </c>
    </row>
    <row r="173" spans="1:11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>
        <f t="shared" si="15"/>
        <v>0</v>
      </c>
    </row>
    <row r="174" spans="1:11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>
        <f t="shared" si="15"/>
        <v>0</v>
      </c>
    </row>
    <row r="175" spans="1:11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>
        <f t="shared" si="15"/>
        <v>0</v>
      </c>
    </row>
    <row r="176" spans="1:11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>
        <f t="shared" si="15"/>
        <v>0</v>
      </c>
    </row>
    <row r="177" spans="1:11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>
        <f t="shared" si="15"/>
        <v>0</v>
      </c>
    </row>
    <row r="178" spans="1:11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>
        <f t="shared" si="15"/>
        <v>0</v>
      </c>
    </row>
    <row r="179" spans="1:11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>
        <f t="shared" si="15"/>
        <v>0</v>
      </c>
    </row>
    <row r="180" spans="1:11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>
        <f t="shared" si="15"/>
        <v>0</v>
      </c>
    </row>
    <row r="181" spans="1:11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>
        <f t="shared" si="15"/>
        <v>0</v>
      </c>
    </row>
    <row r="182" spans="1:11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>
        <f t="shared" si="15"/>
        <v>0</v>
      </c>
    </row>
    <row r="183" spans="1:11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>
        <f t="shared" si="15"/>
        <v>0</v>
      </c>
    </row>
    <row r="184" spans="1:11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>
        <f>SUM(I184:J184)</f>
        <v>0</v>
      </c>
    </row>
    <row r="185" spans="1:11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1" ht="12" thickBot="1" x14ac:dyDescent="0.25">
      <c r="A186" s="110" t="s">
        <v>180</v>
      </c>
      <c r="B186" s="111"/>
      <c r="C186" s="45"/>
      <c r="D186" s="46"/>
      <c r="E186" s="16">
        <f t="shared" ref="E186:K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187</v>
      </c>
    </row>
    <row r="187" spans="1:11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1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>
        <f>SUM(I188:J188)</f>
        <v>0</v>
      </c>
    </row>
    <row r="189" spans="1:11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>
        <f t="shared" ref="K189:K208" si="17">SUM(I189:J189)</f>
        <v>0</v>
      </c>
    </row>
    <row r="190" spans="1:11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>
        <f t="shared" si="17"/>
        <v>0</v>
      </c>
    </row>
    <row r="191" spans="1:11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>
        <f t="shared" si="17"/>
        <v>0</v>
      </c>
    </row>
    <row r="192" spans="1:11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>
        <f t="shared" si="17"/>
        <v>0</v>
      </c>
    </row>
    <row r="193" spans="1:11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>
        <f t="shared" si="17"/>
        <v>0</v>
      </c>
    </row>
    <row r="194" spans="1:11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>
        <f t="shared" si="17"/>
        <v>0</v>
      </c>
    </row>
    <row r="195" spans="1:11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>
        <f t="shared" si="17"/>
        <v>0</v>
      </c>
    </row>
    <row r="196" spans="1:11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>
        <f t="shared" si="17"/>
        <v>0</v>
      </c>
    </row>
    <row r="197" spans="1:11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>
        <f t="shared" si="17"/>
        <v>0</v>
      </c>
    </row>
    <row r="198" spans="1:11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>
        <f t="shared" si="17"/>
        <v>0</v>
      </c>
    </row>
    <row r="199" spans="1:11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>
        <f t="shared" si="17"/>
        <v>0</v>
      </c>
    </row>
    <row r="200" spans="1:11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>
        <f t="shared" si="17"/>
        <v>0</v>
      </c>
    </row>
    <row r="201" spans="1:11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>
        <f t="shared" si="17"/>
        <v>0</v>
      </c>
    </row>
    <row r="202" spans="1:11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>
        <f t="shared" si="17"/>
        <v>0</v>
      </c>
    </row>
    <row r="203" spans="1:11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>
        <f t="shared" si="17"/>
        <v>0</v>
      </c>
    </row>
    <row r="204" spans="1:11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>
        <f t="shared" si="17"/>
        <v>0</v>
      </c>
    </row>
    <row r="205" spans="1:11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>
        <f t="shared" si="17"/>
        <v>62</v>
      </c>
    </row>
    <row r="206" spans="1:11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f t="shared" si="17"/>
        <v>29</v>
      </c>
    </row>
    <row r="207" spans="1:11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>
        <f t="shared" si="17"/>
        <v>0</v>
      </c>
    </row>
    <row r="208" spans="1:11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f t="shared" si="17"/>
        <v>96</v>
      </c>
    </row>
    <row r="209" spans="1:11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1" ht="12" thickBot="1" x14ac:dyDescent="0.25">
      <c r="A210" s="13" t="s">
        <v>199</v>
      </c>
      <c r="B210" s="14"/>
      <c r="C210" s="122"/>
      <c r="D210" s="123"/>
      <c r="E210" s="124">
        <f t="shared" ref="E210:K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2737</v>
      </c>
    </row>
    <row r="211" spans="1:11" x14ac:dyDescent="0.2">
      <c r="A211" s="1"/>
      <c r="B211" s="1"/>
      <c r="C211" s="1"/>
      <c r="D211" s="1"/>
      <c r="E211" s="1"/>
      <c r="F211" s="1"/>
      <c r="G211" s="1"/>
    </row>
    <row r="212" spans="1:11" x14ac:dyDescent="0.2">
      <c r="A212" s="1"/>
      <c r="B212" s="1"/>
      <c r="C212" s="1"/>
      <c r="D212" s="1"/>
      <c r="E212" s="1"/>
      <c r="F212" s="1"/>
      <c r="G212" s="1"/>
    </row>
  </sheetData>
  <autoFilter ref="A9:H210" xr:uid="{00000000-0009-0000-0000-000001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26"/>
  <sheetViews>
    <sheetView tabSelected="1" workbookViewId="0">
      <selection activeCell="E20" sqref="E20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55" t="s">
        <v>206</v>
      </c>
      <c r="B1" s="155"/>
    </row>
    <row r="2" spans="1:2" ht="18.75" x14ac:dyDescent="0.3">
      <c r="A2" s="155" t="s">
        <v>207</v>
      </c>
      <c r="B2" s="155"/>
    </row>
    <row r="3" spans="1:2" x14ac:dyDescent="0.25">
      <c r="A3" s="129"/>
      <c r="B3" s="129"/>
    </row>
    <row r="4" spans="1:2" ht="18" x14ac:dyDescent="0.25">
      <c r="A4" s="156" t="s">
        <v>218</v>
      </c>
      <c r="B4" s="156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57" t="s">
        <v>223</v>
      </c>
      <c r="B7" s="157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</f>
        <v>489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2" x14ac:dyDescent="0.25">
      <c r="A17" s="144"/>
      <c r="B17" s="142"/>
    </row>
    <row r="18" spans="1:2" ht="15.75" x14ac:dyDescent="0.25">
      <c r="A18" s="135" t="s">
        <v>214</v>
      </c>
      <c r="B18" s="136">
        <v>0</v>
      </c>
    </row>
    <row r="19" spans="1:2" ht="15.75" x14ac:dyDescent="0.25">
      <c r="A19" s="137" t="s">
        <v>215</v>
      </c>
      <c r="B19" s="138">
        <f>260+182+47</f>
        <v>489</v>
      </c>
    </row>
    <row r="20" spans="1:2" ht="15.75" x14ac:dyDescent="0.25">
      <c r="A20" s="145" t="s">
        <v>216</v>
      </c>
      <c r="B20" s="140">
        <f>716+308</f>
        <v>1024</v>
      </c>
    </row>
    <row r="21" spans="1:2" ht="15.75" x14ac:dyDescent="0.25">
      <c r="A21" s="146"/>
      <c r="B21" s="142"/>
    </row>
    <row r="22" spans="1:2" ht="15.75" x14ac:dyDescent="0.25">
      <c r="A22" s="146"/>
      <c r="B22" s="142"/>
    </row>
    <row r="23" spans="1:2" ht="15.75" x14ac:dyDescent="0.25">
      <c r="A23" s="147" t="s">
        <v>217</v>
      </c>
      <c r="B23" s="148">
        <f>1011+213</f>
        <v>1224</v>
      </c>
    </row>
    <row r="24" spans="1:2" x14ac:dyDescent="0.25">
      <c r="A24" s="129"/>
      <c r="B24" s="142"/>
    </row>
    <row r="25" spans="1:2" x14ac:dyDescent="0.25">
      <c r="A25" s="129"/>
      <c r="B25" s="129"/>
    </row>
    <row r="26" spans="1:2" ht="15.75" x14ac:dyDescent="0.25">
      <c r="A26" s="149" t="s">
        <v>219</v>
      </c>
      <c r="B26" s="150">
        <f>B23+B20+B19</f>
        <v>2737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Février 2024 </vt:lpstr>
      <vt:lpstr>TOFE FEVRIER 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Kamalifabien123@outlook.com</dc:creator>
  <cp:lastModifiedBy>Djibril Aboubaker</cp:lastModifiedBy>
  <cp:lastPrinted>2023-11-02T09:35:21Z</cp:lastPrinted>
  <dcterms:created xsi:type="dcterms:W3CDTF">2023-10-30T06:16:32Z</dcterms:created>
  <dcterms:modified xsi:type="dcterms:W3CDTF">2024-09-03T10:37:59Z</dcterms:modified>
</cp:coreProperties>
</file>